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285" windowWidth="12120" windowHeight="8190" tabRatio="320" activeTab="0"/>
  </bookViews>
  <sheets>
    <sheet name="Racers" sheetId="1" r:id="rId1"/>
    <sheet name="Cat." sheetId="2" r:id="rId2"/>
    <sheet name="Instructions" sheetId="3" r:id="rId3"/>
  </sheets>
  <definedNames>
    <definedName name="CRITERIA" localSheetId="2">'Instructions'!$C$1:$C$1</definedName>
    <definedName name="CRITERIA" localSheetId="0">'Racers'!$C$1:$C$1</definedName>
  </definedNames>
  <calcPr fullCalcOnLoad="1"/>
</workbook>
</file>

<file path=xl/sharedStrings.xml><?xml version="1.0" encoding="utf-8"?>
<sst xmlns="http://schemas.openxmlformats.org/spreadsheetml/2006/main" count="694" uniqueCount="353">
  <si>
    <t>Last</t>
  </si>
  <si>
    <t>First</t>
  </si>
  <si>
    <t>Age</t>
  </si>
  <si>
    <t>Sex</t>
  </si>
  <si>
    <t>Bib</t>
  </si>
  <si>
    <t>Cat</t>
  </si>
  <si>
    <t>Males</t>
  </si>
  <si>
    <t>Place in Cat.</t>
  </si>
  <si>
    <t>Females</t>
  </si>
  <si>
    <t>Entrant Information is entered into the "Racers" database. Categories are automatically updated based on the entered information.</t>
  </si>
  <si>
    <t>Before entering information, first ensure the "RACE SORT" toolbar is active. Go to VIEW, TOOLBARS and select "RACE SORT"</t>
  </si>
  <si>
    <t>Enter racer information in any order. The category will automatically be entered based on Age and Sex. A BIB # must be entered.</t>
  </si>
  <si>
    <t>Sort by either Bib or Name prior to entering information.</t>
  </si>
  <si>
    <t>List Setup</t>
  </si>
  <si>
    <t>Recording Race Results</t>
  </si>
  <si>
    <t>To record the race results, it is easiest to sort by the Bib #, SortByBid.</t>
  </si>
  <si>
    <t>Results</t>
  </si>
  <si>
    <t>The race results are tabulated by sorting by Category and then Time. To sort, click "Results"</t>
  </si>
  <si>
    <t>m</t>
  </si>
  <si>
    <t>f</t>
  </si>
  <si>
    <t>Time</t>
  </si>
  <si>
    <t>M:5</t>
  </si>
  <si>
    <t>M:6-7</t>
  </si>
  <si>
    <t>M:8-9</t>
  </si>
  <si>
    <t>M:10-11</t>
  </si>
  <si>
    <t>M:12-13</t>
  </si>
  <si>
    <t>M:14-15</t>
  </si>
  <si>
    <t>F:5</t>
  </si>
  <si>
    <t>F:6-7</t>
  </si>
  <si>
    <t>F:8-9</t>
  </si>
  <si>
    <t>F:10-11</t>
  </si>
  <si>
    <t>F:12-13</t>
  </si>
  <si>
    <t>F:14-15</t>
  </si>
  <si>
    <t>Enter time as follows:    h:mm:ss,   eg. 1:30:02</t>
  </si>
  <si>
    <t>Manually enter the Place in Category column.</t>
  </si>
  <si>
    <t>Will accommodate up to 300 entries.</t>
  </si>
  <si>
    <t>Finish</t>
  </si>
  <si>
    <t>DO NOT EDIT THE CAT OR TIME COLUMN</t>
  </si>
  <si>
    <t>Enter start and finish time. Race time will automatically be calculated.</t>
  </si>
  <si>
    <t>Heat Start Time</t>
  </si>
  <si>
    <t>Androlick</t>
  </si>
  <si>
    <t>Gage</t>
  </si>
  <si>
    <t>Burns</t>
  </si>
  <si>
    <t>Brandon</t>
  </si>
  <si>
    <t>Cloet</t>
  </si>
  <si>
    <t>Tyler</t>
  </si>
  <si>
    <t>Felker</t>
  </si>
  <si>
    <t>Brock</t>
  </si>
  <si>
    <t>Hebner</t>
  </si>
  <si>
    <t>Connor</t>
  </si>
  <si>
    <t>Holte</t>
  </si>
  <si>
    <t>Seth</t>
  </si>
  <si>
    <t>Johnson</t>
  </si>
  <si>
    <t>Gavin</t>
  </si>
  <si>
    <t>Martin</t>
  </si>
  <si>
    <t>Ian</t>
  </si>
  <si>
    <t>McGrath</t>
  </si>
  <si>
    <t>Maddex</t>
  </si>
  <si>
    <t>Peters</t>
  </si>
  <si>
    <t>Ryan</t>
  </si>
  <si>
    <t>Thon</t>
  </si>
  <si>
    <t>Owen</t>
  </si>
  <si>
    <t>Turner</t>
  </si>
  <si>
    <t>Adam</t>
  </si>
  <si>
    <t>Walker</t>
  </si>
  <si>
    <t>Grayson</t>
  </si>
  <si>
    <t>Siemens</t>
  </si>
  <si>
    <t>Ezra</t>
  </si>
  <si>
    <t>Westerby</t>
  </si>
  <si>
    <t>Dylan</t>
  </si>
  <si>
    <t>Grover</t>
  </si>
  <si>
    <t>Mischa</t>
  </si>
  <si>
    <t>Dannika</t>
  </si>
  <si>
    <t>L'Ecluse</t>
  </si>
  <si>
    <t>Leah</t>
  </si>
  <si>
    <t>Penner</t>
  </si>
  <si>
    <t>Elizabeth</t>
  </si>
  <si>
    <t>Caruso</t>
  </si>
  <si>
    <t>Thomas</t>
  </si>
  <si>
    <t>Clarke</t>
  </si>
  <si>
    <t>Hudson</t>
  </si>
  <si>
    <t>Dong</t>
  </si>
  <si>
    <t>Luukas</t>
  </si>
  <si>
    <t>Doucet</t>
  </si>
  <si>
    <t>Kjell</t>
  </si>
  <si>
    <t>Downey</t>
  </si>
  <si>
    <t>Deuce</t>
  </si>
  <si>
    <t>Fallowfield</t>
  </si>
  <si>
    <t>Alexander</t>
  </si>
  <si>
    <t>Cooper</t>
  </si>
  <si>
    <t>Axel</t>
  </si>
  <si>
    <t>Hansen</t>
  </si>
  <si>
    <t>Khelouiati</t>
  </si>
  <si>
    <t>Manke</t>
  </si>
  <si>
    <t>Orion</t>
  </si>
  <si>
    <t>Muddiman</t>
  </si>
  <si>
    <t>Reid</t>
  </si>
  <si>
    <t>Nowicki</t>
  </si>
  <si>
    <t>Parsons</t>
  </si>
  <si>
    <t>Joshua</t>
  </si>
  <si>
    <t>Daniel</t>
  </si>
  <si>
    <t>Sean</t>
  </si>
  <si>
    <t>Pierce</t>
  </si>
  <si>
    <t>Ryder</t>
  </si>
  <si>
    <t>MacPherson</t>
  </si>
  <si>
    <t>Rowan</t>
  </si>
  <si>
    <t>Sheppard</t>
  </si>
  <si>
    <t>Caleb</t>
  </si>
  <si>
    <t>Thomasse</t>
  </si>
  <si>
    <t>Worsfold</t>
  </si>
  <si>
    <t>Garrett</t>
  </si>
  <si>
    <t>Manshadi</t>
  </si>
  <si>
    <t>Maxwell</t>
  </si>
  <si>
    <t>Yates</t>
  </si>
  <si>
    <t>Jeremy</t>
  </si>
  <si>
    <t>Young</t>
  </si>
  <si>
    <t>Jobie</t>
  </si>
  <si>
    <t>Kitamura</t>
  </si>
  <si>
    <t>Joseph</t>
  </si>
  <si>
    <t>Hall</t>
  </si>
  <si>
    <t>Angove</t>
  </si>
  <si>
    <t>Sianna</t>
  </si>
  <si>
    <t>Bueman</t>
  </si>
  <si>
    <t>Cannings</t>
  </si>
  <si>
    <t>Kamryn</t>
  </si>
  <si>
    <t>Choquette</t>
  </si>
  <si>
    <t>Lincoln</t>
  </si>
  <si>
    <t>Clement</t>
  </si>
  <si>
    <t>Sidney</t>
  </si>
  <si>
    <t>Etherington</t>
  </si>
  <si>
    <t>Justine</t>
  </si>
  <si>
    <t>Faraone</t>
  </si>
  <si>
    <t>Francesca</t>
  </si>
  <si>
    <t>Girard</t>
  </si>
  <si>
    <t>Fiona</t>
  </si>
  <si>
    <t>Mallory</t>
  </si>
  <si>
    <t>Karpuk</t>
  </si>
  <si>
    <t>Alexandra</t>
  </si>
  <si>
    <t>Kosolofski</t>
  </si>
  <si>
    <t>Faith</t>
  </si>
  <si>
    <t>Alexis</t>
  </si>
  <si>
    <t>Noelle</t>
  </si>
  <si>
    <t>Emily</t>
  </si>
  <si>
    <t>Maelle</t>
  </si>
  <si>
    <t>Peace</t>
  </si>
  <si>
    <t>Camdyn</t>
  </si>
  <si>
    <t>Pocket</t>
  </si>
  <si>
    <t>Mataya</t>
  </si>
  <si>
    <t>Ramsey</t>
  </si>
  <si>
    <t>Scott</t>
  </si>
  <si>
    <t>Abigal</t>
  </si>
  <si>
    <t>Wiens</t>
  </si>
  <si>
    <t>Kadence</t>
  </si>
  <si>
    <t>M:16-19</t>
  </si>
  <si>
    <t>F:16-19</t>
  </si>
  <si>
    <t>Maddalozzo</t>
  </si>
  <si>
    <t>Clint</t>
  </si>
  <si>
    <t>Oliphant</t>
  </si>
  <si>
    <t>Aiden</t>
  </si>
  <si>
    <t>Seo</t>
  </si>
  <si>
    <t>Mark</t>
  </si>
  <si>
    <t>Waterous</t>
  </si>
  <si>
    <t>Kieran</t>
  </si>
  <si>
    <t>Beglaw</t>
  </si>
  <si>
    <t>Noah</t>
  </si>
  <si>
    <t>Bates</t>
  </si>
  <si>
    <t>James</t>
  </si>
  <si>
    <t>Brook</t>
  </si>
  <si>
    <t>Wyatt</t>
  </si>
  <si>
    <t>Carlow</t>
  </si>
  <si>
    <t>Andrew</t>
  </si>
  <si>
    <t>Chiba</t>
  </si>
  <si>
    <t>Ben</t>
  </si>
  <si>
    <t>Jensen</t>
  </si>
  <si>
    <t>Ethan</t>
  </si>
  <si>
    <t>Ogilvie</t>
  </si>
  <si>
    <t>Cameron</t>
  </si>
  <si>
    <t>McAllister</t>
  </si>
  <si>
    <t>Joe</t>
  </si>
  <si>
    <t>Youngseok</t>
  </si>
  <si>
    <t>Herndier</t>
  </si>
  <si>
    <t>Watson</t>
  </si>
  <si>
    <t>Aaron</t>
  </si>
  <si>
    <t>O'Hearn</t>
  </si>
  <si>
    <t>Wenger</t>
  </si>
  <si>
    <t>Barker</t>
  </si>
  <si>
    <t>Sydney</t>
  </si>
  <si>
    <t>Berrisford</t>
  </si>
  <si>
    <t>Haley</t>
  </si>
  <si>
    <t>Eppler</t>
  </si>
  <si>
    <t>Kyra</t>
  </si>
  <si>
    <t>Philips</t>
  </si>
  <si>
    <t>Austin</t>
  </si>
  <si>
    <t>Sophie Anne</t>
  </si>
  <si>
    <t>Kaylee</t>
  </si>
  <si>
    <t>Sauer</t>
  </si>
  <si>
    <t>Uppal</t>
  </si>
  <si>
    <t>Gurcharan</t>
  </si>
  <si>
    <t>Gursharan</t>
  </si>
  <si>
    <t>Kyle</t>
  </si>
  <si>
    <t>Broome</t>
  </si>
  <si>
    <t>Comita</t>
  </si>
  <si>
    <t>Domineca</t>
  </si>
  <si>
    <t>Luigi</t>
  </si>
  <si>
    <t>Fernie</t>
  </si>
  <si>
    <t>Finley</t>
  </si>
  <si>
    <t>Ingram</t>
  </si>
  <si>
    <t>Keagan</t>
  </si>
  <si>
    <t>Nathan</t>
  </si>
  <si>
    <t>Lemoine</t>
  </si>
  <si>
    <t>Busenium</t>
  </si>
  <si>
    <t>Olivia</t>
  </si>
  <si>
    <t>MacDonald</t>
  </si>
  <si>
    <t>Matthew</t>
  </si>
  <si>
    <t>Hirshmiller</t>
  </si>
  <si>
    <t>Tessa</t>
  </si>
  <si>
    <t>Matthews</t>
  </si>
  <si>
    <t>Shinji</t>
  </si>
  <si>
    <t>McCurrach</t>
  </si>
  <si>
    <t>Aydin</t>
  </si>
  <si>
    <t>O'Flaherty</t>
  </si>
  <si>
    <t>Brennan</t>
  </si>
  <si>
    <t>Preymak</t>
  </si>
  <si>
    <t>Evan</t>
  </si>
  <si>
    <t>Westby</t>
  </si>
  <si>
    <t>Tamatea</t>
  </si>
  <si>
    <t>Emmy</t>
  </si>
  <si>
    <t>Maia</t>
  </si>
  <si>
    <t>Lexi</t>
  </si>
  <si>
    <t>Nola</t>
  </si>
  <si>
    <t>Jade</t>
  </si>
  <si>
    <t>Hintz</t>
  </si>
  <si>
    <t>Kassandra</t>
  </si>
  <si>
    <t>Hoskin</t>
  </si>
  <si>
    <t>Michaela</t>
  </si>
  <si>
    <t>Eliana</t>
  </si>
  <si>
    <t>Knaak</t>
  </si>
  <si>
    <t>Sara</t>
  </si>
  <si>
    <t>Sandra</t>
  </si>
  <si>
    <t>Silversides</t>
  </si>
  <si>
    <t>Caleigh</t>
  </si>
  <si>
    <t>Slaney</t>
  </si>
  <si>
    <t>Jaxon</t>
  </si>
  <si>
    <t>Stainton</t>
  </si>
  <si>
    <t>Avery</t>
  </si>
  <si>
    <t>Summer</t>
  </si>
  <si>
    <t>Unity</t>
  </si>
  <si>
    <t>Courtenay</t>
  </si>
  <si>
    <t>Kallie</t>
  </si>
  <si>
    <t>Jonathan</t>
  </si>
  <si>
    <t>Holden</t>
  </si>
  <si>
    <t>Quinn</t>
  </si>
  <si>
    <t>Alesandro</t>
  </si>
  <si>
    <t>Myman</t>
  </si>
  <si>
    <t>Eibl</t>
  </si>
  <si>
    <t>Cole</t>
  </si>
  <si>
    <t>Liam</t>
  </si>
  <si>
    <t>Holly</t>
  </si>
  <si>
    <t>Nate</t>
  </si>
  <si>
    <t>Logan</t>
  </si>
  <si>
    <t>Kjeidsen-Trotter</t>
  </si>
  <si>
    <t>Sam</t>
  </si>
  <si>
    <t>Kynsoon</t>
  </si>
  <si>
    <t>Jaden</t>
  </si>
  <si>
    <t>Sky</t>
  </si>
  <si>
    <t>Yoshiki</t>
  </si>
  <si>
    <t>Pawalchuck</t>
  </si>
  <si>
    <t>Brady</t>
  </si>
  <si>
    <t>Pearson</t>
  </si>
  <si>
    <t>Quinten</t>
  </si>
  <si>
    <t>Robertson</t>
  </si>
  <si>
    <t>Schwirtllich</t>
  </si>
  <si>
    <t>Micah</t>
  </si>
  <si>
    <t>Serown</t>
  </si>
  <si>
    <t>Bhavin</t>
  </si>
  <si>
    <t>Smith</t>
  </si>
  <si>
    <t>Malcom</t>
  </si>
  <si>
    <t>Stoll</t>
  </si>
  <si>
    <t>Taylor</t>
  </si>
  <si>
    <t>Jacob</t>
  </si>
  <si>
    <t>Timewell</t>
  </si>
  <si>
    <t>Gursevak</t>
  </si>
  <si>
    <t>Ward</t>
  </si>
  <si>
    <t>Morgan</t>
  </si>
  <si>
    <t>Balogh</t>
  </si>
  <si>
    <t>Kendra</t>
  </si>
  <si>
    <t>Ella</t>
  </si>
  <si>
    <t>Makenna</t>
  </si>
  <si>
    <t>Kaycee</t>
  </si>
  <si>
    <t>Marlee</t>
  </si>
  <si>
    <t>Ireland</t>
  </si>
  <si>
    <t>De Vries</t>
  </si>
  <si>
    <t>Hanna</t>
  </si>
  <si>
    <t>Emma</t>
  </si>
  <si>
    <t>Li</t>
  </si>
  <si>
    <t>E'lise</t>
  </si>
  <si>
    <t>Talitha</t>
  </si>
  <si>
    <t>Kelsi</t>
  </si>
  <si>
    <t>Lucy</t>
  </si>
  <si>
    <t>Head</t>
  </si>
  <si>
    <t>Elly</t>
  </si>
  <si>
    <t>Tayla</t>
  </si>
  <si>
    <t>Leila</t>
  </si>
  <si>
    <t>Kopytko</t>
  </si>
  <si>
    <t>Jorja</t>
  </si>
  <si>
    <t>Kelly</t>
  </si>
  <si>
    <t>Kozub</t>
  </si>
  <si>
    <t>Miranda</t>
  </si>
  <si>
    <t>Lauren</t>
  </si>
  <si>
    <t>Myttenar</t>
  </si>
  <si>
    <t>Hailey</t>
  </si>
  <si>
    <t>Tegan</t>
  </si>
  <si>
    <t>Harmony</t>
  </si>
  <si>
    <t>Polischuk-Langham</t>
  </si>
  <si>
    <t>Brielle</t>
  </si>
  <si>
    <t>Raymond</t>
  </si>
  <si>
    <t>Anya</t>
  </si>
  <si>
    <t>Reimer</t>
  </si>
  <si>
    <t>Heidi</t>
  </si>
  <si>
    <t>Rhayna</t>
  </si>
  <si>
    <t>Kendall</t>
  </si>
  <si>
    <t>Ternier</t>
  </si>
  <si>
    <t>Julia</t>
  </si>
  <si>
    <t>Rose</t>
  </si>
  <si>
    <t>Robert</t>
  </si>
  <si>
    <t>Kaleb</t>
  </si>
  <si>
    <t>Yawney</t>
  </si>
  <si>
    <t>Colten</t>
  </si>
  <si>
    <t>Comrie</t>
  </si>
  <si>
    <t>Tavish</t>
  </si>
  <si>
    <t>Buemann</t>
  </si>
  <si>
    <t>Derek</t>
  </si>
  <si>
    <t>Benjamin</t>
  </si>
  <si>
    <t>Solomson</t>
  </si>
  <si>
    <t>Tate</t>
  </si>
  <si>
    <t>Webb</t>
  </si>
  <si>
    <t>Athena</t>
  </si>
  <si>
    <t>Ehnica</t>
  </si>
  <si>
    <t>Madison</t>
  </si>
  <si>
    <t>Ziebart</t>
  </si>
  <si>
    <t>Rachel</t>
  </si>
  <si>
    <t>Laura</t>
  </si>
  <si>
    <t>Henson</t>
  </si>
  <si>
    <t>Airlie</t>
  </si>
  <si>
    <t>Portia</t>
  </si>
  <si>
    <t>3 (tied)</t>
  </si>
  <si>
    <t xml:space="preserve">Kwiatowski </t>
  </si>
  <si>
    <t>210 registered</t>
  </si>
  <si>
    <t>194 finished</t>
  </si>
  <si>
    <t>DNS</t>
  </si>
  <si>
    <t>11 (tied)</t>
  </si>
  <si>
    <t>14 (tied)</t>
  </si>
  <si>
    <t>1 (tied)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</si>
</sst>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21" fontId="0" fillId="0" borderId="0" xfId="0" applyNumberFormat="1" applyAlignment="1" applyProtection="1">
      <alignment horizontal="left"/>
      <protection locked="0"/>
    </xf>
    <xf numFmtId="9" fontId="0" fillId="0" borderId="0" xfId="59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21" fontId="0" fillId="0" borderId="0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21" fontId="0" fillId="0" borderId="10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 applyProtection="1">
      <alignment horizontal="left"/>
      <protection locked="0"/>
    </xf>
    <xf numFmtId="21" fontId="0" fillId="33" borderId="0" xfId="0" applyNumberFormat="1" applyFill="1" applyBorder="1" applyAlignment="1" applyProtection="1">
      <alignment horizontal="left"/>
      <protection locked="0"/>
    </xf>
    <xf numFmtId="21" fontId="0" fillId="33" borderId="10" xfId="0" applyNumberForma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21" fontId="1" fillId="0" borderId="0" xfId="0" applyNumberFormat="1" applyFont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left"/>
    </xf>
    <xf numFmtId="21" fontId="0" fillId="0" borderId="0" xfId="0" applyNumberFormat="1" applyFont="1" applyBorder="1" applyAlignment="1" applyProtection="1">
      <alignment horizontal="left"/>
      <protection locked="0"/>
    </xf>
    <xf numFmtId="46" fontId="0" fillId="0" borderId="0" xfId="0" applyNumberFormat="1" applyBorder="1" applyAlignment="1" applyProtection="1">
      <alignment horizontal="left"/>
      <protection locked="0"/>
    </xf>
    <xf numFmtId="21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0" xfId="0" applyFont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21" fontId="0" fillId="33" borderId="11" xfId="0" applyNumberFormat="1" applyFill="1" applyBorder="1" applyAlignment="1" applyProtection="1">
      <alignment horizontal="left"/>
      <protection locked="0"/>
    </xf>
    <xf numFmtId="0" fontId="0" fillId="33" borderId="11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R30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57" sqref="O57"/>
    </sheetView>
  </sheetViews>
  <sheetFormatPr defaultColWidth="9.140625" defaultRowHeight="12.75"/>
  <cols>
    <col min="1" max="1" width="12.57421875" style="6" bestFit="1" customWidth="1"/>
    <col min="2" max="2" width="19.8515625" style="6" customWidth="1"/>
    <col min="3" max="3" width="23.28125" style="6" customWidth="1"/>
    <col min="4" max="4" width="8.28125" style="6" customWidth="1"/>
    <col min="5" max="5" width="7.57421875" style="6" customWidth="1"/>
    <col min="6" max="8" width="7.8515625" style="6" customWidth="1"/>
    <col min="9" max="9" width="11.140625" style="7" customWidth="1"/>
    <col min="10" max="10" width="11.28125" style="4" customWidth="1"/>
    <col min="11" max="11" width="9.7109375" style="10" bestFit="1" customWidth="1"/>
    <col min="12" max="96" width="9.140625" style="5" customWidth="1"/>
    <col min="97" max="16384" width="9.140625" style="4" customWidth="1"/>
  </cols>
  <sheetData>
    <row r="1" spans="1:96" s="2" customFormat="1" ht="34.5" customHeight="1">
      <c r="A1" s="9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21" t="s">
        <v>39</v>
      </c>
      <c r="H1" s="9" t="s">
        <v>36</v>
      </c>
      <c r="I1" s="22" t="s">
        <v>20</v>
      </c>
      <c r="J1" s="3" t="s">
        <v>5</v>
      </c>
      <c r="K1" s="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10" ht="12.75">
      <c r="A2" s="10">
        <v>1</v>
      </c>
      <c r="B2" s="12" t="s">
        <v>77</v>
      </c>
      <c r="C2" s="12" t="s">
        <v>226</v>
      </c>
      <c r="D2" s="10">
        <v>10</v>
      </c>
      <c r="E2" s="12" t="s">
        <v>19</v>
      </c>
      <c r="F2" s="10">
        <v>368</v>
      </c>
      <c r="G2" s="11">
        <v>0.07916666666666666</v>
      </c>
      <c r="H2" s="11">
        <v>0.0954861111111111</v>
      </c>
      <c r="I2" s="11">
        <f aca="true" t="shared" si="0" ref="I2:I65">IF(H2&gt;0,H2-G2,"")</f>
        <v>0.016319444444444442</v>
      </c>
      <c r="J2" s="5" t="str">
        <f>IF(ISBLANK(F2),"",IF(ISBLANK(K2),IF(ISNUMBER(D2),IF(E2="m",VLOOKUP(D2,'Cat.'!A$3:C$18,2,TRUE),IF(E2="f",VLOOKUP(D2,'Cat.'!A$3:C$18,3,TRUE),"SEX?")),"AGE?"),"TEAM"))</f>
        <v>F:10-11</v>
      </c>
    </row>
    <row r="3" spans="1:12" ht="12.75">
      <c r="A3" s="10">
        <v>2</v>
      </c>
      <c r="B3" s="12" t="s">
        <v>241</v>
      </c>
      <c r="C3" s="12" t="s">
        <v>242</v>
      </c>
      <c r="D3" s="10">
        <v>10</v>
      </c>
      <c r="E3" s="12" t="s">
        <v>19</v>
      </c>
      <c r="F3" s="10">
        <v>379</v>
      </c>
      <c r="G3" s="11">
        <v>0.07916666666666666</v>
      </c>
      <c r="H3" s="11">
        <v>0.09597222222222222</v>
      </c>
      <c r="I3" s="11">
        <f t="shared" si="0"/>
        <v>0.01680555555555556</v>
      </c>
      <c r="J3" s="5" t="str">
        <f>IF(ISBLANK(F3),"",IF(ISBLANK(K3),IF(ISNUMBER(D3),IF(E3="m",VLOOKUP(D3,'Cat.'!A$3:C$18,2,TRUE),IF(E3="f",VLOOKUP(D3,'Cat.'!A$3:C$18,3,TRUE),"SEX?")),"AGE?"),"TEAM"))</f>
        <v>F:10-11</v>
      </c>
      <c r="L3" s="17" t="s">
        <v>347</v>
      </c>
    </row>
    <row r="4" spans="1:12" ht="12.75">
      <c r="A4" s="10">
        <v>3</v>
      </c>
      <c r="B4" s="12" t="s">
        <v>233</v>
      </c>
      <c r="C4" s="12" t="s">
        <v>234</v>
      </c>
      <c r="D4" s="10">
        <v>10</v>
      </c>
      <c r="E4" s="12" t="s">
        <v>19</v>
      </c>
      <c r="F4" s="10">
        <v>374</v>
      </c>
      <c r="G4" s="11">
        <v>0.07916666666666666</v>
      </c>
      <c r="H4" s="11">
        <v>0.09763888888888889</v>
      </c>
      <c r="I4" s="11">
        <f t="shared" si="0"/>
        <v>0.018472222222222223</v>
      </c>
      <c r="J4" s="5" t="str">
        <f>IF(ISBLANK(F4),"",IF(ISBLANK(K4),IF(ISNUMBER(D4),IF(E4="m",VLOOKUP(D4,'Cat.'!A$3:C$18,2,TRUE),IF(E4="f",VLOOKUP(D4,'Cat.'!A$3:C$18,3,TRUE),"SEX?")),"AGE?"),"TEAM"))</f>
        <v>F:10-11</v>
      </c>
      <c r="L4" s="17"/>
    </row>
    <row r="5" spans="1:12" ht="12.75">
      <c r="A5" s="10">
        <v>4</v>
      </c>
      <c r="B5" s="12" t="s">
        <v>163</v>
      </c>
      <c r="C5" s="12" t="s">
        <v>235</v>
      </c>
      <c r="D5" s="10">
        <v>10</v>
      </c>
      <c r="E5" s="12" t="s">
        <v>19</v>
      </c>
      <c r="F5" s="10">
        <v>375</v>
      </c>
      <c r="G5" s="11">
        <v>0.07916666666666666</v>
      </c>
      <c r="H5" s="11">
        <v>0.09797453703703703</v>
      </c>
      <c r="I5" s="11">
        <f t="shared" si="0"/>
        <v>0.018807870370370364</v>
      </c>
      <c r="J5" s="5" t="str">
        <f>IF(ISBLANK(F5),"",IF(ISBLANK(K5),IF(ISNUMBER(D5),IF(E5="m",VLOOKUP(D5,'Cat.'!A$3:C$18,2,TRUE),IF(E5="f",VLOOKUP(D5,'Cat.'!A$3:C$18,3,TRUE),"SEX?")),"AGE?"),"TEAM"))</f>
        <v>F:10-11</v>
      </c>
      <c r="L5" s="17"/>
    </row>
    <row r="6" spans="1:12" ht="12.75">
      <c r="A6" s="10">
        <v>5</v>
      </c>
      <c r="B6" s="12" t="s">
        <v>231</v>
      </c>
      <c r="C6" s="12" t="s">
        <v>232</v>
      </c>
      <c r="D6" s="10">
        <v>10</v>
      </c>
      <c r="E6" s="12" t="s">
        <v>19</v>
      </c>
      <c r="F6" s="10">
        <v>373</v>
      </c>
      <c r="G6" s="11">
        <v>0.07916666666666666</v>
      </c>
      <c r="H6" s="11">
        <v>0.0984375</v>
      </c>
      <c r="I6" s="11">
        <f t="shared" si="0"/>
        <v>0.019270833333333334</v>
      </c>
      <c r="J6" s="5" t="str">
        <f>IF(ISBLANK(F6),"",IF(ISBLANK(K6),IF(ISNUMBER(D6),IF(E6="m",VLOOKUP(D6,'Cat.'!A$3:C$18,2,TRUE),IF(E6="f",VLOOKUP(D6,'Cat.'!A$3:C$18,3,TRUE),"SEX?")),"AGE?"),"TEAM"))</f>
        <v>F:10-11</v>
      </c>
      <c r="L6" s="17" t="s">
        <v>348</v>
      </c>
    </row>
    <row r="7" spans="1:10" ht="12.75">
      <c r="A7" s="10">
        <v>6</v>
      </c>
      <c r="B7" s="12" t="s">
        <v>127</v>
      </c>
      <c r="C7" s="12" t="s">
        <v>230</v>
      </c>
      <c r="D7" s="10">
        <v>10</v>
      </c>
      <c r="E7" s="12" t="s">
        <v>19</v>
      </c>
      <c r="F7" s="10">
        <v>372</v>
      </c>
      <c r="G7" s="11">
        <v>0.07916666666666666</v>
      </c>
      <c r="H7" s="11">
        <v>0.09858796296296296</v>
      </c>
      <c r="I7" s="11">
        <f t="shared" si="0"/>
        <v>0.019421296296296298</v>
      </c>
      <c r="J7" s="5" t="str">
        <f>IF(ISBLANK(F7),"",IF(ISBLANK(K7),IF(ISNUMBER(D7),IF(E7="m",VLOOKUP(D7,'Cat.'!A$3:C$18,2,TRUE),IF(E7="f",VLOOKUP(D7,'Cat.'!A$3:C$18,3,TRUE),"SEX?")),"AGE?"),"TEAM"))</f>
        <v>F:10-11</v>
      </c>
    </row>
    <row r="8" spans="1:10" ht="12.75">
      <c r="A8" s="10">
        <v>7</v>
      </c>
      <c r="B8" s="12" t="s">
        <v>119</v>
      </c>
      <c r="C8" s="12" t="s">
        <v>238</v>
      </c>
      <c r="D8" s="10">
        <v>10</v>
      </c>
      <c r="E8" s="12" t="s">
        <v>19</v>
      </c>
      <c r="F8" s="10">
        <v>377</v>
      </c>
      <c r="G8" s="11">
        <v>0.07916666666666666</v>
      </c>
      <c r="H8" s="11">
        <v>0.0996875</v>
      </c>
      <c r="I8" s="11">
        <f t="shared" si="0"/>
        <v>0.020520833333333335</v>
      </c>
      <c r="J8" s="5" t="str">
        <f>IF(ISBLANK(F8),"",IF(ISBLANK(K8),IF(ISNUMBER(D8),IF(E8="m",VLOOKUP(D8,'Cat.'!A$3:C$18,2,TRUE),IF(E8="f",VLOOKUP(D8,'Cat.'!A$3:C$18,3,TRUE),"SEX?")),"AGE?"),"TEAM"))</f>
        <v>F:10-11</v>
      </c>
    </row>
    <row r="9" spans="1:10" ht="12.75">
      <c r="A9" s="10">
        <v>8</v>
      </c>
      <c r="B9" s="12" t="s">
        <v>239</v>
      </c>
      <c r="C9" s="12" t="s">
        <v>240</v>
      </c>
      <c r="D9" s="10">
        <v>10</v>
      </c>
      <c r="E9" s="12" t="s">
        <v>19</v>
      </c>
      <c r="F9" s="10">
        <v>378</v>
      </c>
      <c r="G9" s="11">
        <v>0.07916666666666666</v>
      </c>
      <c r="H9" s="11">
        <v>0.1013888888888889</v>
      </c>
      <c r="I9" s="11">
        <f t="shared" si="0"/>
        <v>0.02222222222222224</v>
      </c>
      <c r="J9" s="5" t="str">
        <f>IF(ISBLANK(F9),"",IF(ISBLANK(K9),IF(ISNUMBER(D9),IF(E9="m",VLOOKUP(D9,'Cat.'!A$3:C$18,2,TRUE),IF(E9="f",VLOOKUP(D9,'Cat.'!A$3:C$18,3,TRUE),"SEX?")),"AGE?"),"TEAM"))</f>
        <v>F:10-11</v>
      </c>
    </row>
    <row r="10" spans="1:10" ht="12.75">
      <c r="A10" s="10">
        <v>9</v>
      </c>
      <c r="B10" s="12" t="s">
        <v>79</v>
      </c>
      <c r="C10" s="12" t="s">
        <v>229</v>
      </c>
      <c r="D10" s="10">
        <v>10</v>
      </c>
      <c r="E10" s="12" t="s">
        <v>19</v>
      </c>
      <c r="F10" s="10">
        <v>371</v>
      </c>
      <c r="G10" s="11">
        <v>0.07916666666666666</v>
      </c>
      <c r="H10" s="11">
        <v>0.10152777777777777</v>
      </c>
      <c r="I10" s="11">
        <f t="shared" si="0"/>
        <v>0.02236111111111111</v>
      </c>
      <c r="J10" s="5" t="str">
        <f>IF(ISBLANK(F10),"",IF(ISBLANK(K10),IF(ISNUMBER(D10),IF(E10="m",VLOOKUP(D10,'Cat.'!A$3:C$18,2,TRUE),IF(E10="f",VLOOKUP(D10,'Cat.'!A$3:C$18,3,TRUE),"SEX?")),"AGE?"),"TEAM"))</f>
        <v>F:10-11</v>
      </c>
    </row>
    <row r="11" spans="1:10" ht="12.75">
      <c r="A11" s="10">
        <v>10</v>
      </c>
      <c r="B11" s="12" t="s">
        <v>111</v>
      </c>
      <c r="C11" s="12" t="s">
        <v>227</v>
      </c>
      <c r="D11" s="10">
        <v>10</v>
      </c>
      <c r="E11" s="12" t="s">
        <v>19</v>
      </c>
      <c r="F11" s="10">
        <v>369</v>
      </c>
      <c r="G11" s="11">
        <v>0.07916666666666666</v>
      </c>
      <c r="H11" s="11">
        <v>0.1019212962962963</v>
      </c>
      <c r="I11" s="11">
        <f t="shared" si="0"/>
        <v>0.02275462962962964</v>
      </c>
      <c r="J11" s="5" t="str">
        <f>IF(ISBLANK(F11),"",IF(ISBLANK(K11),IF(ISNUMBER(D11),IF(E11="m",VLOOKUP(D11,'Cat.'!A$3:C$18,2,TRUE),IF(E11="f",VLOOKUP(D11,'Cat.'!A$3:C$18,3,TRUE),"SEX?")),"AGE?"),"TEAM"))</f>
        <v>F:10-11</v>
      </c>
    </row>
    <row r="12" spans="1:10" ht="12.75">
      <c r="A12" s="14" t="s">
        <v>350</v>
      </c>
      <c r="B12" s="12" t="s">
        <v>210</v>
      </c>
      <c r="C12" s="12" t="s">
        <v>211</v>
      </c>
      <c r="D12" s="10">
        <v>10</v>
      </c>
      <c r="E12" s="12" t="s">
        <v>19</v>
      </c>
      <c r="F12" s="10">
        <v>357</v>
      </c>
      <c r="G12" s="11">
        <v>0.06944444444444443</v>
      </c>
      <c r="H12" s="11">
        <v>0.0924537037037037</v>
      </c>
      <c r="I12" s="11">
        <f t="shared" si="0"/>
        <v>0.02300925925925927</v>
      </c>
      <c r="J12" s="5" t="str">
        <f>IF(ISBLANK(F12),"",IF(ISBLANK(K12),IF(ISNUMBER(D12),IF(E12="m",VLOOKUP(D12,'Cat.'!A$3:C$18,2,TRUE),IF(E12="f",VLOOKUP(D12,'Cat.'!A$3:C$18,3,TRUE),"SEX?")),"AGE?"),"TEAM"))</f>
        <v>F:10-11</v>
      </c>
    </row>
    <row r="13" spans="1:10" ht="12.75">
      <c r="A13" s="14" t="s">
        <v>350</v>
      </c>
      <c r="B13" s="12" t="s">
        <v>214</v>
      </c>
      <c r="C13" s="12" t="s">
        <v>215</v>
      </c>
      <c r="D13" s="10">
        <v>10</v>
      </c>
      <c r="E13" s="12" t="s">
        <v>19</v>
      </c>
      <c r="F13" s="10">
        <v>359</v>
      </c>
      <c r="G13" s="11">
        <v>0.06944444444444443</v>
      </c>
      <c r="H13" s="11">
        <v>0.0924537037037037</v>
      </c>
      <c r="I13" s="11">
        <f t="shared" si="0"/>
        <v>0.02300925925925927</v>
      </c>
      <c r="J13" s="5" t="str">
        <f>IF(ISBLANK(F13),"",IF(ISBLANK(K13),IF(ISNUMBER(D13),IF(E13="m",VLOOKUP(D13,'Cat.'!A$3:C$18,2,TRUE),IF(E13="f",VLOOKUP(D13,'Cat.'!A$3:C$18,3,TRUE),"SEX?")),"AGE?"),"TEAM"))</f>
        <v>F:10-11</v>
      </c>
    </row>
    <row r="14" spans="1:12" ht="12.75">
      <c r="A14" s="10">
        <v>13</v>
      </c>
      <c r="B14" s="12" t="s">
        <v>243</v>
      </c>
      <c r="C14" s="12" t="s">
        <v>244</v>
      </c>
      <c r="D14" s="10">
        <v>10</v>
      </c>
      <c r="E14" s="12" t="s">
        <v>19</v>
      </c>
      <c r="F14" s="10">
        <v>380</v>
      </c>
      <c r="G14" s="11">
        <v>0.07916666666666666</v>
      </c>
      <c r="H14" s="11">
        <v>0.10239583333333334</v>
      </c>
      <c r="I14" s="11">
        <f t="shared" si="0"/>
        <v>0.023229166666666676</v>
      </c>
      <c r="J14" s="5" t="str">
        <f>IF(ISBLANK(F14),"",IF(ISBLANK(K14),IF(ISNUMBER(D14),IF(E14="m",VLOOKUP(D14,'Cat.'!A$3:C$18,2,TRUE),IF(E14="f",VLOOKUP(D14,'Cat.'!A$3:C$18,3,TRUE),"SEX?")),"AGE?"),"TEAM"))</f>
        <v>F:10-11</v>
      </c>
      <c r="L14" s="7"/>
    </row>
    <row r="15" spans="1:12" ht="12.75">
      <c r="A15" s="10">
        <v>14</v>
      </c>
      <c r="B15" s="12" t="s">
        <v>109</v>
      </c>
      <c r="C15" s="12" t="s">
        <v>247</v>
      </c>
      <c r="D15" s="10">
        <v>10</v>
      </c>
      <c r="E15" s="12" t="s">
        <v>19</v>
      </c>
      <c r="F15" s="10">
        <v>382</v>
      </c>
      <c r="G15" s="11">
        <v>0.07916666666666666</v>
      </c>
      <c r="H15" s="11">
        <v>0.10372685185185186</v>
      </c>
      <c r="I15" s="11">
        <f t="shared" si="0"/>
        <v>0.0245601851851852</v>
      </c>
      <c r="J15" s="5" t="str">
        <f>IF(ISBLANK(F15),"",IF(ISBLANK(K15),IF(ISNUMBER(D15),IF(E15="m",VLOOKUP(D15,'Cat.'!A$3:C$18,2,TRUE),IF(E15="f",VLOOKUP(D15,'Cat.'!A$3:C$18,3,TRUE),"SEX?")),"AGE?"),"TEAM"))</f>
        <v>F:10-11</v>
      </c>
      <c r="L15" s="7"/>
    </row>
    <row r="16" spans="1:12" ht="12.75">
      <c r="A16" s="10">
        <v>15</v>
      </c>
      <c r="B16" s="12" t="s">
        <v>222</v>
      </c>
      <c r="C16" s="12" t="s">
        <v>186</v>
      </c>
      <c r="D16" s="10">
        <v>10</v>
      </c>
      <c r="E16" s="12" t="s">
        <v>19</v>
      </c>
      <c r="F16" s="10">
        <v>365</v>
      </c>
      <c r="G16" s="11">
        <v>0.06944444444444443</v>
      </c>
      <c r="H16" s="11">
        <v>0.09653935185185185</v>
      </c>
      <c r="I16" s="11">
        <f t="shared" si="0"/>
        <v>0.027094907407407415</v>
      </c>
      <c r="J16" s="5" t="str">
        <f>IF(ISBLANK(F16),"",IF(ISBLANK(K16),IF(ISNUMBER(D16),IF(E16="m",VLOOKUP(D16,'Cat.'!A$3:C$18,2,TRUE),IF(E16="f",VLOOKUP(D16,'Cat.'!A$3:C$18,3,TRUE),"SEX?")),"AGE?"),"TEAM"))</f>
        <v>F:10-11</v>
      </c>
      <c r="L16" s="7"/>
    </row>
    <row r="17" spans="1:12" ht="12.75">
      <c r="A17" s="10">
        <v>16</v>
      </c>
      <c r="B17" s="12" t="s">
        <v>236</v>
      </c>
      <c r="C17" s="12" t="s">
        <v>237</v>
      </c>
      <c r="D17" s="10">
        <v>10</v>
      </c>
      <c r="E17" s="12" t="s">
        <v>19</v>
      </c>
      <c r="F17" s="10">
        <v>376</v>
      </c>
      <c r="G17" s="11">
        <v>0.07916666666666666</v>
      </c>
      <c r="H17" s="11">
        <v>0.10665509259259259</v>
      </c>
      <c r="I17" s="11">
        <f t="shared" si="0"/>
        <v>0.02748842592592593</v>
      </c>
      <c r="J17" s="5" t="str">
        <f>IF(ISBLANK(F17),"",IF(ISBLANK(K17),IF(ISNUMBER(D17),IF(E17="m",VLOOKUP(D17,'Cat.'!A$3:C$18,2,TRUE),IF(E17="f",VLOOKUP(D17,'Cat.'!A$3:C$18,3,TRUE),"SEX?")),"AGE?"),"TEAM"))</f>
        <v>F:10-11</v>
      </c>
      <c r="L17" s="7"/>
    </row>
    <row r="18" spans="1:12" ht="12.75">
      <c r="A18" s="10">
        <v>17</v>
      </c>
      <c r="B18" s="12" t="s">
        <v>171</v>
      </c>
      <c r="C18" s="12" t="s">
        <v>228</v>
      </c>
      <c r="D18" s="10">
        <v>10</v>
      </c>
      <c r="E18" s="12" t="s">
        <v>19</v>
      </c>
      <c r="F18" s="10">
        <v>370</v>
      </c>
      <c r="G18" s="11">
        <v>0.07916666666666666</v>
      </c>
      <c r="H18" s="11">
        <v>0.1113425925925926</v>
      </c>
      <c r="I18" s="11">
        <f t="shared" si="0"/>
        <v>0.03217592592592594</v>
      </c>
      <c r="J18" s="5" t="str">
        <f>IF(ISBLANK(F18),"",IF(ISBLANK(K18),IF(ISNUMBER(D18),IF(E18="m",VLOOKUP(D18,'Cat.'!A$3:C$18,2,TRUE),IF(E18="f",VLOOKUP(D18,'Cat.'!A$3:C$18,3,TRUE),"SEX?")),"AGE?"),"TEAM"))</f>
        <v>F:10-11</v>
      </c>
      <c r="L18" s="7"/>
    </row>
    <row r="19" spans="1:12" ht="12.75">
      <c r="A19" s="23" t="s">
        <v>349</v>
      </c>
      <c r="B19" s="18" t="s">
        <v>245</v>
      </c>
      <c r="C19" s="18" t="s">
        <v>246</v>
      </c>
      <c r="D19" s="15">
        <v>10</v>
      </c>
      <c r="E19" s="18" t="s">
        <v>19</v>
      </c>
      <c r="F19" s="15">
        <v>381</v>
      </c>
      <c r="G19" s="19">
        <v>0.07916666666666666</v>
      </c>
      <c r="H19" s="19"/>
      <c r="I19" s="19">
        <f t="shared" si="0"/>
      </c>
      <c r="J19" s="24" t="str">
        <f>IF(ISBLANK(F19),"",IF(ISBLANK(K19),IF(ISNUMBER(D19),IF(E19="m",VLOOKUP(D19,'Cat.'!A$3:C$18,2,TRUE),IF(E19="f",VLOOKUP(D19,'Cat.'!A$3:C$18,3,TRUE),"SEX?")),"AGE?"),"TEAM"))</f>
        <v>F:10-11</v>
      </c>
      <c r="L19" s="7"/>
    </row>
    <row r="20" spans="1:12" ht="12.75">
      <c r="A20" s="30" t="s">
        <v>349</v>
      </c>
      <c r="B20" s="31" t="s">
        <v>183</v>
      </c>
      <c r="C20" s="31" t="s">
        <v>248</v>
      </c>
      <c r="D20" s="32">
        <v>10</v>
      </c>
      <c r="E20" s="31" t="s">
        <v>19</v>
      </c>
      <c r="F20" s="32">
        <v>383</v>
      </c>
      <c r="G20" s="20">
        <v>0.07916666666666666</v>
      </c>
      <c r="H20" s="20"/>
      <c r="I20" s="20">
        <f t="shared" si="0"/>
      </c>
      <c r="J20" s="33" t="str">
        <f>IF(ISBLANK(F20),"",IF(ISBLANK(K20),IF(ISNUMBER(D20),IF(E20="m",VLOOKUP(D20,'Cat.'!A$3:C$18,2,TRUE),IF(E20="f",VLOOKUP(D20,'Cat.'!A$3:C$18,3,TRUE),"SEX?")),"AGE?"),"TEAM"))</f>
        <v>F:10-11</v>
      </c>
      <c r="L20" s="7"/>
    </row>
    <row r="21" spans="1:12" ht="12.75">
      <c r="A21" s="10">
        <v>1</v>
      </c>
      <c r="B21" s="12" t="s">
        <v>187</v>
      </c>
      <c r="C21" s="12" t="s">
        <v>188</v>
      </c>
      <c r="D21" s="10">
        <v>12</v>
      </c>
      <c r="E21" s="12" t="s">
        <v>19</v>
      </c>
      <c r="F21" s="10">
        <v>583</v>
      </c>
      <c r="G21" s="11">
        <v>0.05694444444444444</v>
      </c>
      <c r="H21" s="11">
        <v>0.08244212962962963</v>
      </c>
      <c r="I21" s="11">
        <f t="shared" si="0"/>
        <v>0.025497685185185186</v>
      </c>
      <c r="J21" s="5" t="str">
        <f>IF(ISBLANK(F21),"",IF(ISBLANK(K21),IF(ISNUMBER(D21),IF(E21="m",VLOOKUP(D21,'Cat.'!A$3:C$18,2,TRUE),IF(E21="f",VLOOKUP(D21,'Cat.'!A$3:C$18,3,TRUE),"SEX?")),"AGE?"),"TEAM"))</f>
        <v>F:12-13</v>
      </c>
      <c r="L21" s="7"/>
    </row>
    <row r="22" spans="1:12" ht="12.75">
      <c r="A22" s="10">
        <v>2</v>
      </c>
      <c r="B22" s="12" t="s">
        <v>175</v>
      </c>
      <c r="C22" s="12" t="s">
        <v>193</v>
      </c>
      <c r="D22" s="10">
        <v>12</v>
      </c>
      <c r="E22" s="12" t="s">
        <v>19</v>
      </c>
      <c r="F22" s="10">
        <v>587</v>
      </c>
      <c r="G22" s="11">
        <v>0.05694444444444444</v>
      </c>
      <c r="H22" s="11">
        <v>0.08449074074074074</v>
      </c>
      <c r="I22" s="11">
        <f t="shared" si="0"/>
        <v>0.027546296296296298</v>
      </c>
      <c r="J22" s="5" t="str">
        <f>IF(ISBLANK(F22),"",IF(ISBLANK(K22),IF(ISNUMBER(D22),IF(E22="m",VLOOKUP(D22,'Cat.'!A$3:C$18,2,TRUE),IF(E22="f",VLOOKUP(D22,'Cat.'!A$3:C$18,3,TRUE),"SEX?")),"AGE?"),"TEAM"))</f>
        <v>F:12-13</v>
      </c>
      <c r="L22" s="7"/>
    </row>
    <row r="23" spans="1:12" ht="12.75">
      <c r="A23" s="10">
        <v>3</v>
      </c>
      <c r="B23" s="12" t="s">
        <v>196</v>
      </c>
      <c r="C23" s="12" t="s">
        <v>198</v>
      </c>
      <c r="D23" s="10">
        <v>12</v>
      </c>
      <c r="E23" s="12" t="s">
        <v>19</v>
      </c>
      <c r="F23" s="10">
        <v>591</v>
      </c>
      <c r="G23" s="11">
        <v>0.05694444444444444</v>
      </c>
      <c r="H23" s="11">
        <v>0.08844907407407408</v>
      </c>
      <c r="I23" s="11">
        <f t="shared" si="0"/>
        <v>0.03150462962962964</v>
      </c>
      <c r="J23" s="5" t="str">
        <f>IF(ISBLANK(F23),"",IF(ISBLANK(K23),IF(ISNUMBER(D23),IF(E23="m",VLOOKUP(D23,'Cat.'!A$3:C$18,2,TRUE),IF(E23="f",VLOOKUP(D23,'Cat.'!A$3:C$18,3,TRUE),"SEX?")),"AGE?"),"TEAM"))</f>
        <v>F:12-13</v>
      </c>
      <c r="L23" s="7"/>
    </row>
    <row r="24" spans="1:12" ht="12.75">
      <c r="A24" s="10">
        <v>4</v>
      </c>
      <c r="B24" s="12" t="s">
        <v>196</v>
      </c>
      <c r="C24" s="12" t="s">
        <v>197</v>
      </c>
      <c r="D24" s="10">
        <v>12</v>
      </c>
      <c r="E24" s="12" t="s">
        <v>19</v>
      </c>
      <c r="F24" s="10">
        <v>590</v>
      </c>
      <c r="G24" s="11">
        <v>0.05694444444444444</v>
      </c>
      <c r="H24" s="11">
        <v>0.08951388888888889</v>
      </c>
      <c r="I24" s="11">
        <f t="shared" si="0"/>
        <v>0.03256944444444445</v>
      </c>
      <c r="J24" s="5" t="str">
        <f>IF(ISBLANK(F24),"",IF(ISBLANK(K24),IF(ISNUMBER(D24),IF(E24="m",VLOOKUP(D24,'Cat.'!A$3:C$18,2,TRUE),IF(E24="f",VLOOKUP(D24,'Cat.'!A$3:C$18,3,TRUE),"SEX?")),"AGE?"),"TEAM"))</f>
        <v>F:12-13</v>
      </c>
      <c r="L24" s="7"/>
    </row>
    <row r="25" spans="1:12" ht="12.75">
      <c r="A25" s="10">
        <v>5</v>
      </c>
      <c r="B25" s="12" t="s">
        <v>195</v>
      </c>
      <c r="C25" s="12" t="s">
        <v>194</v>
      </c>
      <c r="D25" s="10">
        <v>12</v>
      </c>
      <c r="E25" s="12" t="s">
        <v>19</v>
      </c>
      <c r="F25" s="10">
        <v>588</v>
      </c>
      <c r="G25" s="11">
        <v>0.05694444444444444</v>
      </c>
      <c r="H25" s="11">
        <v>0.09145833333333332</v>
      </c>
      <c r="I25" s="11">
        <f t="shared" si="0"/>
        <v>0.03451388888888888</v>
      </c>
      <c r="J25" s="5" t="str">
        <f>IF(ISBLANK(F25),"",IF(ISBLANK(K25),IF(ISNUMBER(D25),IF(E25="m",VLOOKUP(D25,'Cat.'!A$3:C$18,2,TRUE),IF(E25="f",VLOOKUP(D25,'Cat.'!A$3:C$18,3,TRUE),"SEX?")),"AGE?"),"TEAM"))</f>
        <v>F:12-13</v>
      </c>
      <c r="L25" s="7"/>
    </row>
    <row r="26" spans="1:12" ht="12.75">
      <c r="A26" s="10">
        <v>6</v>
      </c>
      <c r="B26" s="12" t="s">
        <v>189</v>
      </c>
      <c r="C26" s="12" t="s">
        <v>190</v>
      </c>
      <c r="D26" s="10">
        <v>12</v>
      </c>
      <c r="E26" s="12" t="s">
        <v>19</v>
      </c>
      <c r="F26" s="10">
        <v>584</v>
      </c>
      <c r="G26" s="11">
        <v>0.05694444444444444</v>
      </c>
      <c r="H26" s="11">
        <v>0.09605324074074073</v>
      </c>
      <c r="I26" s="11">
        <f t="shared" si="0"/>
        <v>0.03910879629629629</v>
      </c>
      <c r="J26" s="5" t="str">
        <f>IF(ISBLANK(F26),"",IF(ISBLANK(K26),IF(ISNUMBER(D26),IF(E26="m",VLOOKUP(D26,'Cat.'!A$3:C$18,2,TRUE),IF(E26="f",VLOOKUP(D26,'Cat.'!A$3:C$18,3,TRUE),"SEX?")),"AGE?"),"TEAM"))</f>
        <v>F:12-13</v>
      </c>
      <c r="L26" s="7"/>
    </row>
    <row r="27" spans="1:12" ht="12.75">
      <c r="A27" s="30" t="s">
        <v>349</v>
      </c>
      <c r="B27" s="31" t="s">
        <v>185</v>
      </c>
      <c r="C27" s="31" t="s">
        <v>186</v>
      </c>
      <c r="D27" s="32">
        <v>12</v>
      </c>
      <c r="E27" s="31" t="s">
        <v>19</v>
      </c>
      <c r="F27" s="32">
        <v>581</v>
      </c>
      <c r="G27" s="20">
        <v>0.05694444444444444</v>
      </c>
      <c r="H27" s="20"/>
      <c r="I27" s="20">
        <f t="shared" si="0"/>
      </c>
      <c r="J27" s="33" t="str">
        <f>IF(ISBLANK(F27),"",IF(ISBLANK(K27),IF(ISNUMBER(D27),IF(E27="m",VLOOKUP(D27,'Cat.'!A$3:C$18,2,TRUE),IF(E27="f",VLOOKUP(D27,'Cat.'!A$3:C$18,3,TRUE),"SEX?")),"AGE?"),"TEAM"))</f>
        <v>F:12-13</v>
      </c>
      <c r="L27" s="7"/>
    </row>
    <row r="28" spans="1:12" ht="12.75">
      <c r="A28" s="10">
        <v>1</v>
      </c>
      <c r="B28" s="10" t="s">
        <v>73</v>
      </c>
      <c r="C28" s="10" t="s">
        <v>74</v>
      </c>
      <c r="D28" s="10">
        <v>5</v>
      </c>
      <c r="E28" s="10" t="s">
        <v>19</v>
      </c>
      <c r="F28" s="10">
        <v>490</v>
      </c>
      <c r="G28" s="11">
        <v>0.005555555555555556</v>
      </c>
      <c r="H28" s="11">
        <v>0.015081018518518516</v>
      </c>
      <c r="I28" s="11">
        <f t="shared" si="0"/>
        <v>0.009525462962962961</v>
      </c>
      <c r="J28" s="5" t="str">
        <f>IF(ISBLANK(F28),"",IF(ISBLANK(K28),IF(ISNUMBER(D28),IF(E28="m",VLOOKUP(D28,'Cat.'!A$3:C$18,2,TRUE),IF(E28="f",VLOOKUP(D28,'Cat.'!A$3:C$18,3,TRUE),"SEX?")),"AGE?"),"TEAM"))</f>
        <v>F:5</v>
      </c>
      <c r="L28" s="7"/>
    </row>
    <row r="29" spans="1:12" ht="12.75">
      <c r="A29" s="10">
        <v>2</v>
      </c>
      <c r="B29" s="10" t="s">
        <v>52</v>
      </c>
      <c r="C29" s="10" t="s">
        <v>72</v>
      </c>
      <c r="D29" s="10">
        <v>5</v>
      </c>
      <c r="E29" s="10" t="s">
        <v>19</v>
      </c>
      <c r="F29" s="10">
        <v>489</v>
      </c>
      <c r="G29" s="11">
        <v>0.005555555555555556</v>
      </c>
      <c r="H29" s="11">
        <v>0.01719907407407407</v>
      </c>
      <c r="I29" s="11">
        <f t="shared" si="0"/>
        <v>0.011643518518518515</v>
      </c>
      <c r="J29" s="5" t="str">
        <f>IF(ISBLANK(F29),"",IF(ISBLANK(K29),IF(ISNUMBER(D29),IF(E29="m",VLOOKUP(D29,'Cat.'!A$3:C$18,2,TRUE),IF(E29="f",VLOOKUP(D29,'Cat.'!A$3:C$18,3,TRUE),"SEX?")),"AGE?"),"TEAM"))</f>
        <v>F:5</v>
      </c>
      <c r="L29" s="7"/>
    </row>
    <row r="30" spans="1:12" ht="12.75">
      <c r="A30" s="10">
        <v>3</v>
      </c>
      <c r="B30" s="10" t="s">
        <v>70</v>
      </c>
      <c r="C30" s="10" t="s">
        <v>71</v>
      </c>
      <c r="D30" s="10">
        <v>5</v>
      </c>
      <c r="E30" s="10" t="s">
        <v>19</v>
      </c>
      <c r="F30" s="10">
        <v>488</v>
      </c>
      <c r="G30" s="11">
        <v>0.005555555555555556</v>
      </c>
      <c r="H30" s="25">
        <v>0.018287037037037036</v>
      </c>
      <c r="I30" s="11">
        <f t="shared" si="0"/>
        <v>0.012731481481481479</v>
      </c>
      <c r="J30" s="5" t="str">
        <f>IF(ISBLANK(F30),"",IF(ISBLANK(K30),IF(ISNUMBER(D30),IF(E30="m",VLOOKUP(D30,'Cat.'!A$3:C$18,2,TRUE),IF(E30="f",VLOOKUP(D30,'Cat.'!A$3:C$18,3,TRUE),"SEX?")),"AGE?"),"TEAM"))</f>
        <v>F:5</v>
      </c>
      <c r="L30" s="7"/>
    </row>
    <row r="31" spans="1:12" ht="12.75">
      <c r="A31" s="34">
        <v>4</v>
      </c>
      <c r="B31" s="34" t="s">
        <v>75</v>
      </c>
      <c r="C31" s="34" t="s">
        <v>76</v>
      </c>
      <c r="D31" s="34">
        <v>5</v>
      </c>
      <c r="E31" s="34" t="s">
        <v>19</v>
      </c>
      <c r="F31" s="34">
        <v>491</v>
      </c>
      <c r="G31" s="13">
        <v>0.005555555555555556</v>
      </c>
      <c r="H31" s="13">
        <v>0.02091435185185185</v>
      </c>
      <c r="I31" s="13">
        <f t="shared" si="0"/>
        <v>0.015358796296296294</v>
      </c>
      <c r="J31" s="35" t="str">
        <f>IF(ISBLANK(F31),"",IF(ISBLANK(K31),IF(ISNUMBER(D31),IF(E31="m",VLOOKUP(D31,'Cat.'!A$3:C$18,2,TRUE),IF(E31="f",VLOOKUP(D31,'Cat.'!A$3:C$18,3,TRUE),"SEX?")),"AGE?"),"TEAM"))</f>
        <v>F:5</v>
      </c>
      <c r="L31" s="7"/>
    </row>
    <row r="32" spans="1:12" ht="12.75">
      <c r="A32" s="10">
        <v>1</v>
      </c>
      <c r="B32" s="10" t="s">
        <v>127</v>
      </c>
      <c r="C32" s="10" t="s">
        <v>128</v>
      </c>
      <c r="D32" s="10">
        <v>6</v>
      </c>
      <c r="E32" s="10" t="s">
        <v>19</v>
      </c>
      <c r="F32" s="10">
        <v>276</v>
      </c>
      <c r="G32" s="11">
        <v>0.025694444444444447</v>
      </c>
      <c r="H32" s="11">
        <v>0.03136574074074074</v>
      </c>
      <c r="I32" s="11">
        <f t="shared" si="0"/>
        <v>0.005671296296296296</v>
      </c>
      <c r="J32" s="5" t="str">
        <f>IF(ISBLANK(F32),"",IF(ISBLANK(K32),IF(ISNUMBER(D32),IF(E32="m",VLOOKUP(D32,'Cat.'!A$3:C$18,2,TRUE),IF(E32="f",VLOOKUP(D32,'Cat.'!A$3:C$18,3,TRUE),"SEX?")),"AGE?"),"TEAM"))</f>
        <v>F:6-7</v>
      </c>
      <c r="L32" s="7"/>
    </row>
    <row r="33" spans="1:12" ht="12.75">
      <c r="A33" s="10">
        <v>2</v>
      </c>
      <c r="B33" s="10" t="s">
        <v>123</v>
      </c>
      <c r="C33" s="10" t="s">
        <v>124</v>
      </c>
      <c r="D33" s="10">
        <v>6</v>
      </c>
      <c r="E33" s="10" t="s">
        <v>19</v>
      </c>
      <c r="F33" s="10">
        <v>274</v>
      </c>
      <c r="G33" s="11">
        <v>0.025694444444444447</v>
      </c>
      <c r="H33" s="11">
        <v>0.03288194444444444</v>
      </c>
      <c r="I33" s="11">
        <f t="shared" si="0"/>
        <v>0.007187499999999996</v>
      </c>
      <c r="J33" s="5" t="str">
        <f>IF(ISBLANK(F33),"",IF(ISBLANK(K33),IF(ISNUMBER(D33),IF(E33="m",VLOOKUP(D33,'Cat.'!A$3:C$18,2,TRUE),IF(E33="f",VLOOKUP(D33,'Cat.'!A$3:C$18,3,TRUE),"SEX?")),"AGE?"),"TEAM"))</f>
        <v>F:6-7</v>
      </c>
      <c r="L33" s="7"/>
    </row>
    <row r="34" spans="1:12" ht="12.75">
      <c r="A34" s="10">
        <v>3</v>
      </c>
      <c r="B34" s="10" t="s">
        <v>95</v>
      </c>
      <c r="C34" s="10" t="s">
        <v>141</v>
      </c>
      <c r="D34" s="10">
        <v>6</v>
      </c>
      <c r="E34" s="10" t="s">
        <v>19</v>
      </c>
      <c r="F34" s="10">
        <v>285</v>
      </c>
      <c r="G34" s="11">
        <v>0.025694444444444447</v>
      </c>
      <c r="H34" s="11">
        <v>0.033553240740740745</v>
      </c>
      <c r="I34" s="11">
        <f t="shared" si="0"/>
        <v>0.007858796296296298</v>
      </c>
      <c r="J34" s="5" t="str">
        <f>IF(ISBLANK(F34),"",IF(ISBLANK(K34),IF(ISNUMBER(D34),IF(E34="m",VLOOKUP(D34,'Cat.'!A$3:C$18,2,TRUE),IF(E34="f",VLOOKUP(D34,'Cat.'!A$3:C$18,3,TRUE),"SEX?")),"AGE?"),"TEAM"))</f>
        <v>F:6-7</v>
      </c>
      <c r="L34" s="7"/>
    </row>
    <row r="35" spans="1:12" ht="12.75">
      <c r="A35" s="10">
        <v>4</v>
      </c>
      <c r="B35" s="10" t="s">
        <v>44</v>
      </c>
      <c r="C35" s="10" t="s">
        <v>140</v>
      </c>
      <c r="D35" s="10">
        <v>6</v>
      </c>
      <c r="E35" s="10" t="s">
        <v>19</v>
      </c>
      <c r="F35" s="10">
        <v>277</v>
      </c>
      <c r="G35" s="11">
        <v>0.025694444444444447</v>
      </c>
      <c r="H35" s="11">
        <v>0.03373842592592593</v>
      </c>
      <c r="I35" s="11">
        <f t="shared" si="0"/>
        <v>0.008043981481481482</v>
      </c>
      <c r="J35" s="5" t="str">
        <f>IF(ISBLANK(F35),"",IF(ISBLANK(K35),IF(ISNUMBER(D35),IF(E35="m",VLOOKUP(D35,'Cat.'!A$3:C$18,2,TRUE),IF(E35="f",VLOOKUP(D35,'Cat.'!A$3:C$18,3,TRUE),"SEX?")),"AGE?"),"TEAM"))</f>
        <v>F:6-7</v>
      </c>
      <c r="L35" s="7"/>
    </row>
    <row r="36" spans="1:12" ht="12.75">
      <c r="A36" s="10">
        <v>5</v>
      </c>
      <c r="B36" s="10" t="s">
        <v>98</v>
      </c>
      <c r="C36" s="10" t="s">
        <v>142</v>
      </c>
      <c r="D36" s="10">
        <v>6</v>
      </c>
      <c r="E36" s="10" t="s">
        <v>19</v>
      </c>
      <c r="F36" s="10">
        <v>286</v>
      </c>
      <c r="G36" s="11">
        <v>0.025694444444444447</v>
      </c>
      <c r="H36" s="11">
        <v>0.03375</v>
      </c>
      <c r="I36" s="11">
        <f t="shared" si="0"/>
        <v>0.008055555555555555</v>
      </c>
      <c r="J36" s="5" t="str">
        <f>IF(ISBLANK(F36),"",IF(ISBLANK(K36),IF(ISNUMBER(D36),IF(E36="m",VLOOKUP(D36,'Cat.'!A$3:C$18,2,TRUE),IF(E36="f",VLOOKUP(D36,'Cat.'!A$3:C$18,3,TRUE),"SEX?")),"AGE?"),"TEAM"))</f>
        <v>F:6-7</v>
      </c>
      <c r="L36" s="7"/>
    </row>
    <row r="37" spans="1:12" ht="12.75">
      <c r="A37" s="10">
        <v>6</v>
      </c>
      <c r="B37" s="10" t="s">
        <v>120</v>
      </c>
      <c r="C37" s="10" t="s">
        <v>121</v>
      </c>
      <c r="D37" s="10">
        <v>6</v>
      </c>
      <c r="E37" s="10" t="s">
        <v>19</v>
      </c>
      <c r="F37" s="10">
        <v>272</v>
      </c>
      <c r="G37" s="11">
        <v>0.025694444444444447</v>
      </c>
      <c r="H37" s="11">
        <v>0.03396990740740741</v>
      </c>
      <c r="I37" s="11">
        <f t="shared" si="0"/>
        <v>0.00827546296296296</v>
      </c>
      <c r="J37" s="5" t="str">
        <f>IF(ISBLANK(F37),"",IF(ISBLANK(K37),IF(ISNUMBER(D37),IF(E37="m",VLOOKUP(D37,'Cat.'!A$3:C$18,2,TRUE),IF(E37="f",VLOOKUP(D37,'Cat.'!A$3:C$18,3,TRUE),"SEX?")),"AGE?"),"TEAM"))</f>
        <v>F:6-7</v>
      </c>
      <c r="L37" s="7"/>
    </row>
    <row r="38" spans="1:12" ht="12.75">
      <c r="A38" s="10">
        <v>7</v>
      </c>
      <c r="B38" s="10" t="s">
        <v>148</v>
      </c>
      <c r="C38" s="10" t="s">
        <v>139</v>
      </c>
      <c r="D38" s="10">
        <v>6</v>
      </c>
      <c r="E38" s="10" t="s">
        <v>19</v>
      </c>
      <c r="F38" s="10">
        <v>290</v>
      </c>
      <c r="G38" s="11">
        <v>0.030555555555555555</v>
      </c>
      <c r="H38" s="11">
        <v>0.03903935185185185</v>
      </c>
      <c r="I38" s="11">
        <f t="shared" si="0"/>
        <v>0.008483796296296298</v>
      </c>
      <c r="J38" s="5" t="str">
        <f>IF(ISBLANK(F38),"",IF(ISBLANK(K38),IF(ISNUMBER(D38),IF(E38="m",VLOOKUP(D38,'Cat.'!A$3:C$18,2,TRUE),IF(E38="f",VLOOKUP(D38,'Cat.'!A$3:C$18,3,TRUE),"SEX?")),"AGE?"),"TEAM"))</f>
        <v>F:6-7</v>
      </c>
      <c r="L38" s="7"/>
    </row>
    <row r="39" spans="1:12" ht="12.75">
      <c r="A39" s="10">
        <v>8</v>
      </c>
      <c r="B39" s="10" t="s">
        <v>125</v>
      </c>
      <c r="C39" s="10" t="s">
        <v>126</v>
      </c>
      <c r="D39" s="10">
        <v>6</v>
      </c>
      <c r="E39" s="10" t="s">
        <v>19</v>
      </c>
      <c r="F39" s="10">
        <v>275</v>
      </c>
      <c r="G39" s="11">
        <v>0.025694444444444447</v>
      </c>
      <c r="H39" s="11">
        <v>0.034618055555555555</v>
      </c>
      <c r="I39" s="11">
        <f t="shared" si="0"/>
        <v>0.008923611111111108</v>
      </c>
      <c r="J39" s="5" t="str">
        <f>IF(ISBLANK(F39),"",IF(ISBLANK(K39),IF(ISNUMBER(D39),IF(E39="m",VLOOKUP(D39,'Cat.'!A$3:C$18,2,TRUE),IF(E39="f",VLOOKUP(D39,'Cat.'!A$3:C$18,3,TRUE),"SEX?")),"AGE?"),"TEAM"))</f>
        <v>F:6-7</v>
      </c>
      <c r="L39" s="7"/>
    </row>
    <row r="40" spans="1:12" ht="12.75">
      <c r="A40" s="10">
        <v>9</v>
      </c>
      <c r="B40" s="10" t="s">
        <v>131</v>
      </c>
      <c r="C40" s="10" t="s">
        <v>132</v>
      </c>
      <c r="D40" s="10">
        <v>6</v>
      </c>
      <c r="E40" s="10" t="s">
        <v>19</v>
      </c>
      <c r="F40" s="10">
        <v>279</v>
      </c>
      <c r="G40" s="11">
        <v>0.025694444444444447</v>
      </c>
      <c r="H40" s="11">
        <v>0.03462962962962963</v>
      </c>
      <c r="I40" s="11">
        <f t="shared" si="0"/>
        <v>0.008935185185185181</v>
      </c>
      <c r="J40" s="5" t="str">
        <f>IF(ISBLANK(F40),"",IF(ISBLANK(K40),IF(ISNUMBER(D40),IF(E40="m",VLOOKUP(D40,'Cat.'!A$3:C$18,2,TRUE),IF(E40="f",VLOOKUP(D40,'Cat.'!A$3:C$18,3,TRUE),"SEX?")),"AGE?"),"TEAM"))</f>
        <v>F:6-7</v>
      </c>
      <c r="L40" s="7"/>
    </row>
    <row r="41" spans="1:12" ht="12.75">
      <c r="A41" s="10">
        <v>10</v>
      </c>
      <c r="B41" s="10" t="s">
        <v>144</v>
      </c>
      <c r="C41" s="10" t="s">
        <v>145</v>
      </c>
      <c r="D41" s="10">
        <v>6</v>
      </c>
      <c r="E41" s="10" t="s">
        <v>19</v>
      </c>
      <c r="F41" s="10">
        <v>288</v>
      </c>
      <c r="G41" s="11">
        <v>0.030555555555555555</v>
      </c>
      <c r="H41" s="11">
        <v>0.03996527777777777</v>
      </c>
      <c r="I41" s="11">
        <f t="shared" si="0"/>
        <v>0.009409722222222219</v>
      </c>
      <c r="J41" s="5" t="str">
        <f>IF(ISBLANK(F41),"",IF(ISBLANK(K41),IF(ISNUMBER(D41),IF(E41="m",VLOOKUP(D41,'Cat.'!A$3:C$18,2,TRUE),IF(E41="f",VLOOKUP(D41,'Cat.'!A$3:C$18,3,TRUE),"SEX?")),"AGE?"),"TEAM"))</f>
        <v>F:6-7</v>
      </c>
      <c r="L41" s="7"/>
    </row>
    <row r="42" spans="1:12" ht="12.75">
      <c r="A42" s="10">
        <v>11</v>
      </c>
      <c r="B42" s="10" t="s">
        <v>133</v>
      </c>
      <c r="C42" s="10" t="s">
        <v>134</v>
      </c>
      <c r="D42" s="10">
        <v>6</v>
      </c>
      <c r="E42" s="10" t="s">
        <v>19</v>
      </c>
      <c r="F42" s="10">
        <v>280</v>
      </c>
      <c r="G42" s="11">
        <v>0.025694444444444447</v>
      </c>
      <c r="H42" s="11">
        <v>0.03539351851851852</v>
      </c>
      <c r="I42" s="11">
        <f t="shared" si="0"/>
        <v>0.009699074074074072</v>
      </c>
      <c r="J42" s="5" t="str">
        <f>IF(ISBLANK(F42),"",IF(ISBLANK(K42),IF(ISNUMBER(D42),IF(E42="m",VLOOKUP(D42,'Cat.'!A$3:C$18,2,TRUE),IF(E42="f",VLOOKUP(D42,'Cat.'!A$3:C$18,3,TRUE),"SEX?")),"AGE?"),"TEAM"))</f>
        <v>F:6-7</v>
      </c>
      <c r="L42" s="7"/>
    </row>
    <row r="43" spans="1:10" ht="12.75">
      <c r="A43" s="10">
        <v>12</v>
      </c>
      <c r="B43" s="10" t="s">
        <v>136</v>
      </c>
      <c r="C43" s="10" t="s">
        <v>137</v>
      </c>
      <c r="D43" s="10">
        <v>6</v>
      </c>
      <c r="E43" s="10" t="s">
        <v>19</v>
      </c>
      <c r="F43" s="10">
        <v>282</v>
      </c>
      <c r="G43" s="11">
        <v>0.025694444444444447</v>
      </c>
      <c r="H43" s="11">
        <v>0.03556712962962963</v>
      </c>
      <c r="I43" s="11">
        <f t="shared" si="0"/>
        <v>0.009872685185185182</v>
      </c>
      <c r="J43" s="5" t="str">
        <f>IF(ISBLANK(F43),"",IF(ISBLANK(K43),IF(ISNUMBER(D43),IF(E43="m",VLOOKUP(D43,'Cat.'!A$3:C$18,2,TRUE),IF(E43="f",VLOOKUP(D43,'Cat.'!A$3:C$18,3,TRUE),"SEX?")),"AGE?"),"TEAM"))</f>
        <v>F:6-7</v>
      </c>
    </row>
    <row r="44" spans="1:10" ht="12.75">
      <c r="A44" s="10">
        <v>13</v>
      </c>
      <c r="B44" s="10" t="s">
        <v>151</v>
      </c>
      <c r="C44" s="10" t="s">
        <v>152</v>
      </c>
      <c r="D44" s="10">
        <v>6</v>
      </c>
      <c r="E44" s="10" t="s">
        <v>19</v>
      </c>
      <c r="F44" s="10">
        <v>292</v>
      </c>
      <c r="G44" s="11">
        <v>0.030555555555555555</v>
      </c>
      <c r="H44" s="11">
        <v>0.0405787037037037</v>
      </c>
      <c r="I44" s="11">
        <f t="shared" si="0"/>
        <v>0.010023148148148146</v>
      </c>
      <c r="J44" s="5" t="str">
        <f>IF(ISBLANK(F44),"",IF(ISBLANK(K44),IF(ISNUMBER(D44),IF(E44="m",VLOOKUP(D44,'Cat.'!A$3:C$18,2,TRUE),IF(E44="f",VLOOKUP(D44,'Cat.'!A$3:C$18,3,TRUE),"SEX?")),"AGE?"),"TEAM"))</f>
        <v>F:6-7</v>
      </c>
    </row>
    <row r="45" spans="1:10" ht="12.75">
      <c r="A45" s="10">
        <v>14</v>
      </c>
      <c r="B45" s="10" t="s">
        <v>146</v>
      </c>
      <c r="C45" s="10" t="s">
        <v>147</v>
      </c>
      <c r="D45" s="10">
        <v>6</v>
      </c>
      <c r="E45" s="10" t="s">
        <v>19</v>
      </c>
      <c r="F45" s="10">
        <v>289</v>
      </c>
      <c r="G45" s="11">
        <v>0.030555555555555555</v>
      </c>
      <c r="H45" s="11">
        <v>0.04069444444444444</v>
      </c>
      <c r="I45" s="11">
        <f t="shared" si="0"/>
        <v>0.010138888888888888</v>
      </c>
      <c r="J45" s="5" t="str">
        <f>IF(ISBLANK(F45),"",IF(ISBLANK(K45),IF(ISNUMBER(D45),IF(E45="m",VLOOKUP(D45,'Cat.'!A$3:C$18,2,TRUE),IF(E45="f",VLOOKUP(D45,'Cat.'!A$3:C$18,3,TRUE),"SEX?")),"AGE?"),"TEAM"))</f>
        <v>F:6-7</v>
      </c>
    </row>
    <row r="46" spans="1:10" ht="12.75">
      <c r="A46" s="10">
        <v>15</v>
      </c>
      <c r="B46" s="10" t="s">
        <v>129</v>
      </c>
      <c r="C46" s="10" t="s">
        <v>130</v>
      </c>
      <c r="D46" s="10">
        <v>6</v>
      </c>
      <c r="E46" s="10" t="s">
        <v>19</v>
      </c>
      <c r="F46" s="10">
        <v>278</v>
      </c>
      <c r="G46" s="11">
        <v>0.025694444444444447</v>
      </c>
      <c r="H46" s="11">
        <v>0.03815972222222223</v>
      </c>
      <c r="I46" s="11">
        <f t="shared" si="0"/>
        <v>0.01246527777777778</v>
      </c>
      <c r="J46" s="5" t="str">
        <f>IF(ISBLANK(F46),"",IF(ISBLANK(K46),IF(ISNUMBER(D46),IF(E46="m",VLOOKUP(D46,'Cat.'!A$3:C$18,2,TRUE),IF(E46="f",VLOOKUP(D46,'Cat.'!A$3:C$18,3,TRUE),"SEX?")),"AGE?"),"TEAM"))</f>
        <v>F:6-7</v>
      </c>
    </row>
    <row r="47" spans="1:10" ht="12.75">
      <c r="A47" s="10">
        <v>16</v>
      </c>
      <c r="B47" s="10" t="s">
        <v>149</v>
      </c>
      <c r="C47" s="10" t="s">
        <v>150</v>
      </c>
      <c r="D47" s="10">
        <v>6</v>
      </c>
      <c r="E47" s="10" t="s">
        <v>19</v>
      </c>
      <c r="F47" s="10">
        <v>291</v>
      </c>
      <c r="G47" s="11">
        <v>0.030555555555555555</v>
      </c>
      <c r="H47" s="11">
        <v>0.0437962962962963</v>
      </c>
      <c r="I47" s="11">
        <f t="shared" si="0"/>
        <v>0.013240740740740744</v>
      </c>
      <c r="J47" s="5" t="str">
        <f>IF(ISBLANK(F47),"",IF(ISBLANK(K47),IF(ISNUMBER(D47),IF(E47="m",VLOOKUP(D47,'Cat.'!A$3:C$18,2,TRUE),IF(E47="f",VLOOKUP(D47,'Cat.'!A$3:C$18,3,TRUE),"SEX?")),"AGE?"),"TEAM"))</f>
        <v>F:6-7</v>
      </c>
    </row>
    <row r="48" spans="1:10" ht="12.75">
      <c r="A48" s="10">
        <v>17</v>
      </c>
      <c r="B48" s="10" t="s">
        <v>138</v>
      </c>
      <c r="C48" s="10" t="s">
        <v>139</v>
      </c>
      <c r="D48" s="10">
        <v>6</v>
      </c>
      <c r="E48" s="10" t="s">
        <v>19</v>
      </c>
      <c r="F48" s="10">
        <v>283</v>
      </c>
      <c r="G48" s="11">
        <v>0.025694444444444447</v>
      </c>
      <c r="H48" s="11">
        <v>0.03913194444444445</v>
      </c>
      <c r="I48" s="11">
        <f t="shared" si="0"/>
        <v>0.013437500000000002</v>
      </c>
      <c r="J48" s="5" t="str">
        <f>IF(ISBLANK(F48),"",IF(ISBLANK(K48),IF(ISNUMBER(D48),IF(E48="m",VLOOKUP(D48,'Cat.'!A$3:C$18,2,TRUE),IF(E48="f",VLOOKUP(D48,'Cat.'!A$3:C$18,3,TRUE),"SEX?")),"AGE?"),"TEAM"))</f>
        <v>F:6-7</v>
      </c>
    </row>
    <row r="49" spans="1:10" ht="12.75">
      <c r="A49" s="23" t="s">
        <v>349</v>
      </c>
      <c r="B49" s="15" t="s">
        <v>122</v>
      </c>
      <c r="C49" s="15" t="s">
        <v>55</v>
      </c>
      <c r="D49" s="15">
        <v>6</v>
      </c>
      <c r="E49" s="15" t="s">
        <v>19</v>
      </c>
      <c r="F49" s="15">
        <v>273</v>
      </c>
      <c r="G49" s="19">
        <v>0.025694444444444447</v>
      </c>
      <c r="H49" s="19"/>
      <c r="I49" s="19">
        <f t="shared" si="0"/>
      </c>
      <c r="J49" s="24" t="str">
        <f>IF(ISBLANK(F49),"",IF(ISBLANK(K49),IF(ISNUMBER(D49),IF(E49="m",VLOOKUP(D49,'Cat.'!A$3:C$18,2,TRUE),IF(E49="f",VLOOKUP(D49,'Cat.'!A$3:C$18,3,TRUE),"SEX?")),"AGE?"),"TEAM"))</f>
        <v>F:6-7</v>
      </c>
    </row>
    <row r="50" spans="1:10" ht="12.75">
      <c r="A50" s="23" t="s">
        <v>349</v>
      </c>
      <c r="B50" s="15" t="s">
        <v>48</v>
      </c>
      <c r="C50" s="15" t="s">
        <v>135</v>
      </c>
      <c r="D50" s="15">
        <v>6</v>
      </c>
      <c r="E50" s="15" t="s">
        <v>19</v>
      </c>
      <c r="F50" s="15">
        <v>281</v>
      </c>
      <c r="G50" s="19">
        <v>0.025694444444444447</v>
      </c>
      <c r="H50" s="19"/>
      <c r="I50" s="19">
        <f t="shared" si="0"/>
      </c>
      <c r="J50" s="24" t="str">
        <f>IF(ISBLANK(F50),"",IF(ISBLANK(K50),IF(ISNUMBER(D50),IF(E50="m",VLOOKUP(D50,'Cat.'!A$3:C$18,2,TRUE),IF(E50="f",VLOOKUP(D50,'Cat.'!A$3:C$18,3,TRUE),"SEX?")),"AGE?"),"TEAM"))</f>
        <v>F:6-7</v>
      </c>
    </row>
    <row r="51" spans="1:10" ht="12.75">
      <c r="A51" s="30" t="s">
        <v>349</v>
      </c>
      <c r="B51" s="32" t="s">
        <v>98</v>
      </c>
      <c r="C51" s="32" t="s">
        <v>143</v>
      </c>
      <c r="D51" s="32">
        <v>6</v>
      </c>
      <c r="E51" s="32" t="s">
        <v>19</v>
      </c>
      <c r="F51" s="32">
        <v>287</v>
      </c>
      <c r="G51" s="20">
        <v>0.025694444444444447</v>
      </c>
      <c r="H51" s="20"/>
      <c r="I51" s="20">
        <f t="shared" si="0"/>
      </c>
      <c r="J51" s="33" t="str">
        <f>IF(ISBLANK(F51),"",IF(ISBLANK(K51),IF(ISNUMBER(D51),IF(E51="m",VLOOKUP(D51,'Cat.'!A$3:C$18,2,TRUE),IF(E51="f",VLOOKUP(D51,'Cat.'!A$3:C$18,3,TRUE),"SEX?")),"AGE?"),"TEAM"))</f>
        <v>F:6-7</v>
      </c>
    </row>
    <row r="52" spans="1:10" ht="12.75">
      <c r="A52" s="10">
        <v>1</v>
      </c>
      <c r="B52" s="10" t="s">
        <v>206</v>
      </c>
      <c r="C52" s="10" t="s">
        <v>301</v>
      </c>
      <c r="D52" s="10">
        <v>8</v>
      </c>
      <c r="E52" s="10" t="s">
        <v>19</v>
      </c>
      <c r="F52" s="10">
        <v>76</v>
      </c>
      <c r="G52" s="11">
        <v>0.10972222222222222</v>
      </c>
      <c r="H52" s="11">
        <v>0.125</v>
      </c>
      <c r="I52" s="11">
        <f t="shared" si="0"/>
        <v>0.015277777777777779</v>
      </c>
      <c r="J52" s="5" t="str">
        <f>IF(ISBLANK(F52),"",IF(ISBLANK(K52),IF(ISNUMBER(D52),IF(E52="m",VLOOKUP(D52,'Cat.'!A$3:C$18,2,TRUE),IF(E52="f",VLOOKUP(D52,'Cat.'!A$3:C$18,3,TRUE),"SEX?")),"AGE?"),"TEAM"))</f>
        <v>F:8-9</v>
      </c>
    </row>
    <row r="53" spans="1:10" ht="12.75">
      <c r="A53" s="10">
        <v>2</v>
      </c>
      <c r="B53" s="10" t="s">
        <v>77</v>
      </c>
      <c r="C53" s="10" t="s">
        <v>289</v>
      </c>
      <c r="D53" s="10">
        <v>8</v>
      </c>
      <c r="E53" s="10" t="s">
        <v>19</v>
      </c>
      <c r="F53" s="10">
        <v>65</v>
      </c>
      <c r="G53" s="11">
        <v>0.10277777777777779</v>
      </c>
      <c r="H53" s="11">
        <v>0.11819444444444445</v>
      </c>
      <c r="I53" s="11">
        <f t="shared" si="0"/>
        <v>0.015416666666666662</v>
      </c>
      <c r="J53" s="5" t="str">
        <f>IF(ISBLANK(F53),"",IF(ISBLANK(K53),IF(ISNUMBER(D53),IF(E53="m",VLOOKUP(D53,'Cat.'!A$3:C$18,2,TRUE),IF(E53="f",VLOOKUP(D53,'Cat.'!A$3:C$18,3,TRUE),"SEX?")),"AGE?"),"TEAM"))</f>
        <v>F:8-9</v>
      </c>
    </row>
    <row r="54" spans="1:10" ht="12.75">
      <c r="A54" s="10">
        <v>3</v>
      </c>
      <c r="B54" s="10" t="s">
        <v>119</v>
      </c>
      <c r="C54" s="10" t="s">
        <v>341</v>
      </c>
      <c r="D54" s="10">
        <v>8</v>
      </c>
      <c r="E54" s="10" t="s">
        <v>19</v>
      </c>
      <c r="F54" s="10">
        <v>26</v>
      </c>
      <c r="G54" s="11">
        <v>0.11527777777777777</v>
      </c>
      <c r="H54" s="11">
        <v>0.1327546296296296</v>
      </c>
      <c r="I54" s="11">
        <f t="shared" si="0"/>
        <v>0.01747685185185184</v>
      </c>
      <c r="J54" s="5" t="str">
        <f>IF(ISBLANK(F54),"",IF(ISBLANK(K54),IF(ISNUMBER(D54),IF(E54="m",VLOOKUP(D54,'Cat.'!A$3:C$18,2,TRUE),IF(E54="f",VLOOKUP(D54,'Cat.'!A$3:C$18,3,TRUE),"SEX?")),"AGE?"),"TEAM"))</f>
        <v>F:8-9</v>
      </c>
    </row>
    <row r="55" spans="1:10" ht="12.75">
      <c r="A55" s="10">
        <v>4</v>
      </c>
      <c r="B55" s="10" t="s">
        <v>239</v>
      </c>
      <c r="C55" s="10" t="s">
        <v>319</v>
      </c>
      <c r="D55" s="10">
        <v>8</v>
      </c>
      <c r="E55" s="10" t="s">
        <v>19</v>
      </c>
      <c r="F55" s="10">
        <v>88</v>
      </c>
      <c r="G55" s="11">
        <v>0.10972222222222222</v>
      </c>
      <c r="H55" s="11">
        <v>0.12833333333333333</v>
      </c>
      <c r="I55" s="11">
        <f t="shared" si="0"/>
        <v>0.018611111111111106</v>
      </c>
      <c r="J55" s="5" t="str">
        <f>IF(ISBLANK(F55),"",IF(ISBLANK(K55),IF(ISNUMBER(D55),IF(E55="m",VLOOKUP(D55,'Cat.'!A$3:C$18,2,TRUE),IF(E55="f",VLOOKUP(D55,'Cat.'!A$3:C$18,3,TRUE),"SEX?")),"AGE?"),"TEAM"))</f>
        <v>F:8-9</v>
      </c>
    </row>
    <row r="56" spans="1:10" ht="12.75">
      <c r="A56" s="10">
        <v>5</v>
      </c>
      <c r="B56" s="10" t="s">
        <v>306</v>
      </c>
      <c r="C56" s="10" t="s">
        <v>307</v>
      </c>
      <c r="D56" s="10">
        <v>8</v>
      </c>
      <c r="E56" s="10" t="s">
        <v>19</v>
      </c>
      <c r="F56" s="10">
        <v>80</v>
      </c>
      <c r="G56" s="11">
        <v>0.10972222222222222</v>
      </c>
      <c r="H56" s="11">
        <v>0.12861111111111112</v>
      </c>
      <c r="I56" s="11">
        <f t="shared" si="0"/>
        <v>0.0188888888888889</v>
      </c>
      <c r="J56" s="5" t="str">
        <f>IF(ISBLANK(F56),"",IF(ISBLANK(K56),IF(ISNUMBER(D56),IF(E56="m",VLOOKUP(D56,'Cat.'!A$3:C$18,2,TRUE),IF(E56="f",VLOOKUP(D56,'Cat.'!A$3:C$18,3,TRUE),"SEX?")),"AGE?"),"TEAM"))</f>
        <v>F:8-9</v>
      </c>
    </row>
    <row r="57" spans="1:10" ht="12.75">
      <c r="A57" s="10">
        <v>6</v>
      </c>
      <c r="B57" s="10" t="s">
        <v>200</v>
      </c>
      <c r="C57" s="10" t="s">
        <v>286</v>
      </c>
      <c r="D57" s="10">
        <v>8</v>
      </c>
      <c r="E57" s="12" t="s">
        <v>19</v>
      </c>
      <c r="F57" s="10">
        <v>62</v>
      </c>
      <c r="G57" s="11">
        <v>0.10277777777777779</v>
      </c>
      <c r="H57" s="11">
        <v>0.12177083333333333</v>
      </c>
      <c r="I57" s="11">
        <f t="shared" si="0"/>
        <v>0.01899305555555554</v>
      </c>
      <c r="J57" s="5" t="str">
        <f>IF(ISBLANK(F57),"",IF(ISBLANK(K57),IF(ISNUMBER(D57),IF(E57="m",VLOOKUP(D57,'Cat.'!A$3:C$18,2,TRUE),IF(E57="f",VLOOKUP(D57,'Cat.'!A$3:C$18,3,TRUE),"SEX?")),"AGE?"),"TEAM"))</f>
        <v>F:8-9</v>
      </c>
    </row>
    <row r="58" spans="1:10" ht="12.75">
      <c r="A58" s="10">
        <v>7</v>
      </c>
      <c r="B58" s="10" t="s">
        <v>317</v>
      </c>
      <c r="C58" s="10" t="s">
        <v>318</v>
      </c>
      <c r="D58" s="10">
        <v>8</v>
      </c>
      <c r="E58" s="10" t="s">
        <v>19</v>
      </c>
      <c r="F58" s="10">
        <v>87</v>
      </c>
      <c r="G58" s="11">
        <v>0.10972222222222222</v>
      </c>
      <c r="H58" s="11">
        <v>0.12886574074074073</v>
      </c>
      <c r="I58" s="11">
        <f t="shared" si="0"/>
        <v>0.019143518518518504</v>
      </c>
      <c r="J58" s="5" t="str">
        <f>IF(ISBLANK(F58),"",IF(ISBLANK(K58),IF(ISNUMBER(D58),IF(E58="m",VLOOKUP(D58,'Cat.'!A$3:C$18,2,TRUE),IF(E58="f",VLOOKUP(D58,'Cat.'!A$3:C$18,3,TRUE),"SEX?")),"AGE?"),"TEAM"))</f>
        <v>F:8-9</v>
      </c>
    </row>
    <row r="59" spans="1:10" ht="12.75">
      <c r="A59" s="10">
        <v>8</v>
      </c>
      <c r="B59" s="10" t="s">
        <v>125</v>
      </c>
      <c r="C59" s="10" t="s">
        <v>290</v>
      </c>
      <c r="D59" s="10">
        <v>8</v>
      </c>
      <c r="E59" s="10" t="s">
        <v>19</v>
      </c>
      <c r="F59" s="10">
        <v>66</v>
      </c>
      <c r="G59" s="11">
        <v>0.10277777777777779</v>
      </c>
      <c r="H59" s="11">
        <v>0.12207175925925927</v>
      </c>
      <c r="I59" s="11">
        <f t="shared" si="0"/>
        <v>0.01929398148148148</v>
      </c>
      <c r="J59" s="5" t="str">
        <f>IF(ISBLANK(F59),"",IF(ISBLANK(K59),IF(ISNUMBER(D59),IF(E59="m",VLOOKUP(D59,'Cat.'!A$3:C$18,2,TRUE),IF(E59="f",VLOOKUP(D59,'Cat.'!A$3:C$18,3,TRUE),"SEX?")),"AGE?"),"TEAM"))</f>
        <v>F:8-9</v>
      </c>
    </row>
    <row r="60" spans="1:10" ht="12.75">
      <c r="A60" s="10">
        <v>9</v>
      </c>
      <c r="B60" s="10" t="s">
        <v>123</v>
      </c>
      <c r="C60" s="10" t="s">
        <v>288</v>
      </c>
      <c r="D60" s="10">
        <v>8</v>
      </c>
      <c r="E60" s="10" t="s">
        <v>19</v>
      </c>
      <c r="F60" s="10">
        <v>64</v>
      </c>
      <c r="G60" s="11">
        <v>0.10277777777777779</v>
      </c>
      <c r="H60" s="26">
        <v>0.1221412037037037</v>
      </c>
      <c r="I60" s="11">
        <f t="shared" si="0"/>
        <v>0.01936342592592591</v>
      </c>
      <c r="J60" s="5" t="str">
        <f>IF(ISBLANK(F60),"",IF(ISBLANK(K60),IF(ISNUMBER(D60),IF(E60="m",VLOOKUP(D60,'Cat.'!A$3:C$18,2,TRUE),IF(E60="f",VLOOKUP(D60,'Cat.'!A$3:C$18,3,TRUE),"SEX?")),"AGE?"),"TEAM"))</f>
        <v>F:8-9</v>
      </c>
    </row>
    <row r="61" spans="1:10" ht="12.75">
      <c r="A61" s="10">
        <v>10</v>
      </c>
      <c r="B61" s="10" t="s">
        <v>138</v>
      </c>
      <c r="C61" s="10" t="s">
        <v>305</v>
      </c>
      <c r="D61" s="10">
        <v>8</v>
      </c>
      <c r="E61" s="10" t="s">
        <v>19</v>
      </c>
      <c r="F61" s="10">
        <v>79</v>
      </c>
      <c r="G61" s="11">
        <v>0.10972222222222222</v>
      </c>
      <c r="H61" s="11">
        <v>0.12957175925925926</v>
      </c>
      <c r="I61" s="11">
        <f t="shared" si="0"/>
        <v>0.01984953703703704</v>
      </c>
      <c r="J61" s="5" t="str">
        <f>IF(ISBLANK(F61),"",IF(ISBLANK(K61),IF(ISNUMBER(D61),IF(E61="m",VLOOKUP(D61,'Cat.'!A$3:C$18,2,TRUE),IF(E61="f",VLOOKUP(D61,'Cat.'!A$3:C$18,3,TRUE),"SEX?")),"AGE?"),"TEAM"))</f>
        <v>F:8-9</v>
      </c>
    </row>
    <row r="62" spans="1:10" ht="12.75">
      <c r="A62" s="10">
        <v>11</v>
      </c>
      <c r="B62" s="10" t="s">
        <v>131</v>
      </c>
      <c r="C62" s="10" t="s">
        <v>298</v>
      </c>
      <c r="D62" s="10">
        <v>8</v>
      </c>
      <c r="E62" s="10" t="s">
        <v>19</v>
      </c>
      <c r="F62" s="10">
        <v>73</v>
      </c>
      <c r="G62" s="11">
        <v>0.10277777777777779</v>
      </c>
      <c r="H62" s="11">
        <v>0.12306712962962962</v>
      </c>
      <c r="I62" s="11">
        <f t="shared" si="0"/>
        <v>0.020289351851851836</v>
      </c>
      <c r="J62" s="5" t="str">
        <f>IF(ISBLANK(F62),"",IF(ISBLANK(K62),IF(ISNUMBER(D62),IF(E62="m",VLOOKUP(D62,'Cat.'!A$3:C$18,2,TRUE),IF(E62="f",VLOOKUP(D62,'Cat.'!A$3:C$18,3,TRUE),"SEX?")),"AGE?"),"TEAM"))</f>
        <v>F:8-9</v>
      </c>
    </row>
    <row r="63" spans="1:10" ht="12.75">
      <c r="A63" s="10">
        <v>12</v>
      </c>
      <c r="B63" s="10" t="s">
        <v>291</v>
      </c>
      <c r="C63" s="10" t="s">
        <v>293</v>
      </c>
      <c r="D63" s="10">
        <v>8</v>
      </c>
      <c r="E63" s="10" t="s">
        <v>19</v>
      </c>
      <c r="F63" s="10">
        <v>68</v>
      </c>
      <c r="G63" s="11">
        <v>0.10277777777777779</v>
      </c>
      <c r="H63" s="11">
        <v>0.12322916666666667</v>
      </c>
      <c r="I63" s="11">
        <f t="shared" si="0"/>
        <v>0.02045138888888888</v>
      </c>
      <c r="J63" s="5" t="str">
        <f>IF(ISBLANK(F63),"",IF(ISBLANK(K63),IF(ISNUMBER(D63),IF(E63="m",VLOOKUP(D63,'Cat.'!A$3:C$18,2,TRUE),IF(E63="f",VLOOKUP(D63,'Cat.'!A$3:C$18,3,TRUE),"SEX?")),"AGE?"),"TEAM"))</f>
        <v>F:8-9</v>
      </c>
    </row>
    <row r="64" spans="1:10" ht="12.75">
      <c r="A64" s="10">
        <v>13</v>
      </c>
      <c r="B64" s="10" t="s">
        <v>333</v>
      </c>
      <c r="C64" s="10" t="s">
        <v>334</v>
      </c>
      <c r="D64" s="10">
        <v>8</v>
      </c>
      <c r="E64" s="10" t="s">
        <v>19</v>
      </c>
      <c r="F64" s="10">
        <v>24</v>
      </c>
      <c r="G64" s="11">
        <v>0.11527777777777777</v>
      </c>
      <c r="H64" s="11">
        <v>0.13576388888888888</v>
      </c>
      <c r="I64" s="11">
        <f t="shared" si="0"/>
        <v>0.020486111111111108</v>
      </c>
      <c r="J64" s="5" t="str">
        <f>IF(ISBLANK(F64),"",IF(ISBLANK(K64),IF(ISNUMBER(D64),IF(E64="m",VLOOKUP(D64,'Cat.'!A$3:C$18,2,TRUE),IF(E64="f",VLOOKUP(D64,'Cat.'!A$3:C$18,3,TRUE),"SEX?")),"AGE?"),"TEAM"))</f>
        <v>F:8-9</v>
      </c>
    </row>
    <row r="65" spans="1:10" ht="12.75">
      <c r="A65" s="10">
        <v>14</v>
      </c>
      <c r="B65" s="10" t="s">
        <v>42</v>
      </c>
      <c r="C65" s="10" t="s">
        <v>287</v>
      </c>
      <c r="D65" s="10">
        <v>8</v>
      </c>
      <c r="E65" s="12" t="s">
        <v>19</v>
      </c>
      <c r="F65" s="10">
        <v>63</v>
      </c>
      <c r="G65" s="11">
        <v>0.10277777777777779</v>
      </c>
      <c r="H65" s="11">
        <v>0.12349537037037038</v>
      </c>
      <c r="I65" s="11">
        <f t="shared" si="0"/>
        <v>0.020717592592592593</v>
      </c>
      <c r="J65" s="5" t="str">
        <f>IF(ISBLANK(F65),"",IF(ISBLANK(K65),IF(ISNUMBER(D65),IF(E65="m",VLOOKUP(D65,'Cat.'!A$3:C$18,2,TRUE),IF(E65="f",VLOOKUP(D65,'Cat.'!A$3:C$18,3,TRUE),"SEX?")),"AGE?"),"TEAM"))</f>
        <v>F:8-9</v>
      </c>
    </row>
    <row r="66" spans="1:10" ht="12.75">
      <c r="A66" s="10">
        <v>15</v>
      </c>
      <c r="B66" s="10" t="s">
        <v>218</v>
      </c>
      <c r="C66" s="10" t="s">
        <v>308</v>
      </c>
      <c r="D66" s="10">
        <v>8</v>
      </c>
      <c r="E66" s="10" t="s">
        <v>19</v>
      </c>
      <c r="F66" s="10">
        <v>81</v>
      </c>
      <c r="G66" s="11">
        <v>0.10972222222222222</v>
      </c>
      <c r="H66" s="11">
        <v>0.13047453703703704</v>
      </c>
      <c r="I66" s="11">
        <f aca="true" t="shared" si="1" ref="I66:I129">IF(H66&gt;0,H66-G66,"")</f>
        <v>0.02075231481481482</v>
      </c>
      <c r="J66" s="5" t="str">
        <f>IF(ISBLANK(F66),"",IF(ISBLANK(K66),IF(ISNUMBER(D66),IF(E66="m",VLOOKUP(D66,'Cat.'!A$3:C$18,2,TRUE),IF(E66="f",VLOOKUP(D66,'Cat.'!A$3:C$18,3,TRUE),"SEX?")),"AGE?"),"TEAM"))</f>
        <v>F:8-9</v>
      </c>
    </row>
    <row r="67" spans="1:10" ht="12.75">
      <c r="A67" s="10">
        <v>16</v>
      </c>
      <c r="B67" s="10" t="s">
        <v>115</v>
      </c>
      <c r="C67" s="10" t="s">
        <v>337</v>
      </c>
      <c r="D67" s="10">
        <v>8</v>
      </c>
      <c r="E67" s="10" t="s">
        <v>19</v>
      </c>
      <c r="F67" s="10">
        <v>98</v>
      </c>
      <c r="G67" s="11">
        <v>0.11527777777777777</v>
      </c>
      <c r="H67" s="11">
        <v>0.1367013888888889</v>
      </c>
      <c r="I67" s="11">
        <f t="shared" si="1"/>
        <v>0.021423611111111115</v>
      </c>
      <c r="J67" s="5" t="str">
        <f>IF(ISBLANK(F67),"",IF(ISBLANK(K67),IF(ISNUMBER(D67),IF(E67="m",VLOOKUP(D67,'Cat.'!A$3:C$18,2,TRUE),IF(E67="f",VLOOKUP(D67,'Cat.'!A$3:C$18,3,TRUE),"SEX?")),"AGE?"),"TEAM"))</f>
        <v>F:8-9</v>
      </c>
    </row>
    <row r="68" spans="1:10" ht="12.75">
      <c r="A68" s="10">
        <v>17</v>
      </c>
      <c r="B68" s="10" t="s">
        <v>315</v>
      </c>
      <c r="C68" s="10" t="s">
        <v>316</v>
      </c>
      <c r="D68" s="10">
        <v>8</v>
      </c>
      <c r="E68" s="10" t="s">
        <v>19</v>
      </c>
      <c r="F68" s="10">
        <v>86</v>
      </c>
      <c r="G68" s="11">
        <v>0.10972222222222222</v>
      </c>
      <c r="H68" s="11">
        <v>0.1316550925925926</v>
      </c>
      <c r="I68" s="11">
        <f t="shared" si="1"/>
        <v>0.021932870370370366</v>
      </c>
      <c r="J68" s="5" t="str">
        <f>IF(ISBLANK(F68),"",IF(ISBLANK(K68),IF(ISNUMBER(D68),IF(E68="m",VLOOKUP(D68,'Cat.'!A$3:C$18,2,TRUE),IF(E68="f",VLOOKUP(D68,'Cat.'!A$3:C$18,3,TRUE),"SEX?")),"AGE?"),"TEAM"))</f>
        <v>F:8-9</v>
      </c>
    </row>
    <row r="69" spans="1:10" ht="12.75">
      <c r="A69" s="10">
        <v>18</v>
      </c>
      <c r="B69" s="10" t="s">
        <v>111</v>
      </c>
      <c r="C69" s="10" t="s">
        <v>340</v>
      </c>
      <c r="D69" s="10">
        <v>8</v>
      </c>
      <c r="E69" s="10" t="s">
        <v>19</v>
      </c>
      <c r="F69" s="10">
        <v>27</v>
      </c>
      <c r="G69" s="11">
        <v>0.11527777777777777</v>
      </c>
      <c r="H69" s="11">
        <v>0.13730324074074074</v>
      </c>
      <c r="I69" s="11">
        <f t="shared" si="1"/>
        <v>0.02202546296296297</v>
      </c>
      <c r="J69" s="5" t="str">
        <f>IF(ISBLANK(F69),"",IF(ISBLANK(K69),IF(ISNUMBER(D69),IF(E69="m",VLOOKUP(D69,'Cat.'!A$3:C$18,2,TRUE),IF(E69="f",VLOOKUP(D69,'Cat.'!A$3:C$18,3,TRUE),"SEX?")),"AGE?"),"TEAM"))</f>
        <v>F:8-9</v>
      </c>
    </row>
    <row r="70" spans="1:10" ht="12.75">
      <c r="A70" s="10">
        <v>19</v>
      </c>
      <c r="B70" s="10" t="s">
        <v>291</v>
      </c>
      <c r="C70" s="10" t="s">
        <v>292</v>
      </c>
      <c r="D70" s="10">
        <v>8</v>
      </c>
      <c r="E70" s="10" t="s">
        <v>19</v>
      </c>
      <c r="F70" s="10">
        <v>67</v>
      </c>
      <c r="G70" s="11">
        <v>0.10277777777777779</v>
      </c>
      <c r="H70" s="11">
        <v>0.125</v>
      </c>
      <c r="I70" s="11">
        <f t="shared" si="1"/>
        <v>0.022222222222222213</v>
      </c>
      <c r="J70" s="5" t="str">
        <f>IF(ISBLANK(F70),"",IF(ISBLANK(K70),IF(ISNUMBER(D70),IF(E70="m",VLOOKUP(D70,'Cat.'!A$3:C$18,2,TRUE),IF(E70="f",VLOOKUP(D70,'Cat.'!A$3:C$18,3,TRUE),"SEX?")),"AGE?"),"TEAM"))</f>
        <v>F:8-9</v>
      </c>
    </row>
    <row r="71" spans="1:10" ht="12.75">
      <c r="A71" s="10">
        <v>20</v>
      </c>
      <c r="B71" s="10" t="s">
        <v>313</v>
      </c>
      <c r="C71" s="10" t="s">
        <v>314</v>
      </c>
      <c r="D71" s="10">
        <v>8</v>
      </c>
      <c r="E71" s="10" t="s">
        <v>19</v>
      </c>
      <c r="F71" s="10">
        <v>85</v>
      </c>
      <c r="G71" s="11">
        <v>0.10972222222222222</v>
      </c>
      <c r="H71" s="11">
        <v>0.13214120370370372</v>
      </c>
      <c r="I71" s="11">
        <f t="shared" si="1"/>
        <v>0.022418981481481498</v>
      </c>
      <c r="J71" s="5" t="str">
        <f>IF(ISBLANK(F71),"",IF(ISBLANK(K71),IF(ISNUMBER(D71),IF(E71="m",VLOOKUP(D71,'Cat.'!A$3:C$18,2,TRUE),IF(E71="f",VLOOKUP(D71,'Cat.'!A$3:C$18,3,TRUE),"SEX?")),"AGE?"),"TEAM"))</f>
        <v>F:8-9</v>
      </c>
    </row>
    <row r="72" spans="1:10" ht="12.75">
      <c r="A72" s="10">
        <v>21</v>
      </c>
      <c r="B72" s="10" t="s">
        <v>335</v>
      </c>
      <c r="C72" s="10" t="s">
        <v>336</v>
      </c>
      <c r="D72" s="10">
        <v>8</v>
      </c>
      <c r="E72" s="10" t="s">
        <v>19</v>
      </c>
      <c r="F72" s="10">
        <v>97</v>
      </c>
      <c r="G72" s="11">
        <v>0.11527777777777777</v>
      </c>
      <c r="H72" s="11">
        <v>0.13773148148148148</v>
      </c>
      <c r="I72" s="11">
        <f t="shared" si="1"/>
        <v>0.022453703703703712</v>
      </c>
      <c r="J72" s="5" t="str">
        <f>IF(ISBLANK(F72),"",IF(ISBLANK(K72),IF(ISNUMBER(D72),IF(E72="m",VLOOKUP(D72,'Cat.'!A$3:C$18,2,TRUE),IF(E72="f",VLOOKUP(D72,'Cat.'!A$3:C$18,3,TRUE),"SEX?")),"AGE?"),"TEAM"))</f>
        <v>F:8-9</v>
      </c>
    </row>
    <row r="73" spans="1:10" ht="12.75">
      <c r="A73" s="10">
        <v>22</v>
      </c>
      <c r="B73" s="10" t="s">
        <v>339</v>
      </c>
      <c r="C73" s="10" t="s">
        <v>340</v>
      </c>
      <c r="D73" s="10">
        <v>8</v>
      </c>
      <c r="E73" s="10" t="s">
        <v>19</v>
      </c>
      <c r="F73" s="10">
        <v>100</v>
      </c>
      <c r="G73" s="11">
        <v>0.11527777777777777</v>
      </c>
      <c r="H73" s="11">
        <v>0.13802083333333334</v>
      </c>
      <c r="I73" s="11">
        <f t="shared" si="1"/>
        <v>0.022743055555555572</v>
      </c>
      <c r="J73" s="5" t="str">
        <f>IF(ISBLANK(F73),"",IF(ISBLANK(K73),IF(ISNUMBER(D73),IF(E73="m",VLOOKUP(D73,'Cat.'!A$3:C$18,2,TRUE),IF(E73="f",VLOOKUP(D73,'Cat.'!A$3:C$18,3,TRUE),"SEX?")),"AGE?"),"TEAM"))</f>
        <v>F:8-9</v>
      </c>
    </row>
    <row r="74" spans="1:10" ht="12.75">
      <c r="A74" s="10">
        <v>23</v>
      </c>
      <c r="B74" s="10" t="s">
        <v>321</v>
      </c>
      <c r="C74" s="10" t="s">
        <v>322</v>
      </c>
      <c r="D74" s="10">
        <v>8</v>
      </c>
      <c r="E74" s="10" t="s">
        <v>19</v>
      </c>
      <c r="F74" s="10">
        <v>90</v>
      </c>
      <c r="G74" s="11">
        <v>0.10972222222222222</v>
      </c>
      <c r="H74" s="11">
        <v>0.13268518518518518</v>
      </c>
      <c r="I74" s="11">
        <f t="shared" si="1"/>
        <v>0.022962962962962963</v>
      </c>
      <c r="J74" s="5" t="str">
        <f>IF(ISBLANK(F74),"",IF(ISBLANK(K74),IF(ISNUMBER(D74),IF(E74="m",VLOOKUP(D74,'Cat.'!A$3:C$18,2,TRUE),IF(E74="f",VLOOKUP(D74,'Cat.'!A$3:C$18,3,TRUE),"SEX?")),"AGE?"),"TEAM"))</f>
        <v>F:8-9</v>
      </c>
    </row>
    <row r="75" spans="1:10" ht="12.75">
      <c r="A75" s="10">
        <v>24</v>
      </c>
      <c r="B75" s="10" t="s">
        <v>342</v>
      </c>
      <c r="C75" s="10" t="s">
        <v>343</v>
      </c>
      <c r="D75" s="10">
        <v>8</v>
      </c>
      <c r="E75" s="10" t="s">
        <v>19</v>
      </c>
      <c r="F75" s="10">
        <v>25</v>
      </c>
      <c r="G75" s="11">
        <v>0.11527777777777777</v>
      </c>
      <c r="H75" s="11">
        <v>0.1383912037037037</v>
      </c>
      <c r="I75" s="11">
        <f t="shared" si="1"/>
        <v>0.023113425925925926</v>
      </c>
      <c r="J75" s="5" t="str">
        <f>IF(ISBLANK(F75),"",IF(ISBLANK(K75),IF(ISNUMBER(D75),IF(E75="m",VLOOKUP(D75,'Cat.'!A$3:C$18,2,TRUE),IF(E75="f",VLOOKUP(D75,'Cat.'!A$3:C$18,3,TRUE),"SEX?")),"AGE?"),"TEAM"))</f>
        <v>F:8-9</v>
      </c>
    </row>
    <row r="76" spans="1:10" ht="12.75">
      <c r="A76" s="10">
        <v>25</v>
      </c>
      <c r="B76" s="10" t="s">
        <v>60</v>
      </c>
      <c r="C76" s="10" t="s">
        <v>323</v>
      </c>
      <c r="D76" s="10">
        <v>8</v>
      </c>
      <c r="E76" s="10" t="s">
        <v>19</v>
      </c>
      <c r="F76" s="10">
        <v>91</v>
      </c>
      <c r="G76" s="11">
        <v>0.10972222222222222</v>
      </c>
      <c r="H76" s="11">
        <v>0.1330787037037037</v>
      </c>
      <c r="I76" s="11">
        <f t="shared" si="1"/>
        <v>0.023356481481481478</v>
      </c>
      <c r="J76" s="5" t="str">
        <f>IF(ISBLANK(F76),"",IF(ISBLANK(K76),IF(ISNUMBER(D76),IF(E76="m",VLOOKUP(D76,'Cat.'!A$3:C$18,2,TRUE),IF(E76="f",VLOOKUP(D76,'Cat.'!A$3:C$18,3,TRUE),"SEX?")),"AGE?"),"TEAM"))</f>
        <v>F:8-9</v>
      </c>
    </row>
    <row r="77" spans="1:10" ht="12.75">
      <c r="A77" s="10">
        <v>26</v>
      </c>
      <c r="B77" s="10" t="s">
        <v>40</v>
      </c>
      <c r="C77" s="10" t="s">
        <v>283</v>
      </c>
      <c r="D77" s="10">
        <v>8</v>
      </c>
      <c r="E77" s="12" t="s">
        <v>19</v>
      </c>
      <c r="F77" s="10">
        <v>60</v>
      </c>
      <c r="G77" s="11">
        <v>0.10277777777777779</v>
      </c>
      <c r="H77" s="11">
        <v>0.12633101851851852</v>
      </c>
      <c r="I77" s="11">
        <f t="shared" si="1"/>
        <v>0.023553240740740736</v>
      </c>
      <c r="J77" s="5" t="str">
        <f>IF(ISBLANK(F77),"",IF(ISBLANK(K77),IF(ISNUMBER(D77),IF(E77="m",VLOOKUP(D77,'Cat.'!A$3:C$18,2,TRUE),IF(E77="f",VLOOKUP(D77,'Cat.'!A$3:C$18,3,TRUE),"SEX?")),"AGE?"),"TEAM"))</f>
        <v>F:8-9</v>
      </c>
    </row>
    <row r="78" spans="1:10" ht="12.75">
      <c r="A78" s="10">
        <v>27</v>
      </c>
      <c r="B78" s="10" t="s">
        <v>83</v>
      </c>
      <c r="C78" s="10" t="s">
        <v>295</v>
      </c>
      <c r="D78" s="10">
        <v>8</v>
      </c>
      <c r="E78" s="10" t="s">
        <v>19</v>
      </c>
      <c r="F78" s="10">
        <v>70</v>
      </c>
      <c r="G78" s="11">
        <v>0.10277777777777779</v>
      </c>
      <c r="H78" s="11">
        <v>0.1265625</v>
      </c>
      <c r="I78" s="11">
        <f t="shared" si="1"/>
        <v>0.023784722222222207</v>
      </c>
      <c r="J78" s="5" t="str">
        <f>IF(ISBLANK(F78),"",IF(ISBLANK(K78),IF(ISNUMBER(D78),IF(E78="m",VLOOKUP(D78,'Cat.'!A$3:C$18,2,TRUE),IF(E78="f",VLOOKUP(D78,'Cat.'!A$3:C$18,3,TRUE),"SEX?")),"AGE?"),"TEAM"))</f>
        <v>F:8-9</v>
      </c>
    </row>
    <row r="79" spans="1:10" ht="12.75">
      <c r="A79" s="10">
        <v>28</v>
      </c>
      <c r="B79" s="10" t="s">
        <v>328</v>
      </c>
      <c r="C79" s="10" t="s">
        <v>344</v>
      </c>
      <c r="D79" s="10">
        <v>8</v>
      </c>
      <c r="E79" s="10" t="s">
        <v>19</v>
      </c>
      <c r="F79" s="10">
        <v>21</v>
      </c>
      <c r="G79" s="11">
        <v>0.11527777777777777</v>
      </c>
      <c r="H79" s="11">
        <v>0.13929398148148148</v>
      </c>
      <c r="I79" s="11">
        <f t="shared" si="1"/>
        <v>0.024016203703703706</v>
      </c>
      <c r="J79" s="5" t="str">
        <f>IF(ISBLANK(F79),"",IF(ISBLANK(K79),IF(ISNUMBER(D79),IF(E79="m",VLOOKUP(D79,'Cat.'!A$3:C$18,2,TRUE),IF(E79="f",VLOOKUP(D79,'Cat.'!A$3:C$18,3,TRUE),"SEX?")),"AGE?"),"TEAM"))</f>
        <v>F:8-9</v>
      </c>
    </row>
    <row r="80" spans="1:10" ht="12.75">
      <c r="A80" s="10">
        <v>29</v>
      </c>
      <c r="B80" s="10" t="s">
        <v>62</v>
      </c>
      <c r="C80" s="10" t="s">
        <v>74</v>
      </c>
      <c r="D80" s="10">
        <v>8</v>
      </c>
      <c r="E80" s="10" t="s">
        <v>19</v>
      </c>
      <c r="F80" s="10">
        <v>96</v>
      </c>
      <c r="G80" s="11">
        <v>0.11527777777777777</v>
      </c>
      <c r="H80" s="11">
        <v>0.13957175925925927</v>
      </c>
      <c r="I80" s="11">
        <f t="shared" si="1"/>
        <v>0.0242939814814815</v>
      </c>
      <c r="J80" s="5" t="str">
        <f>IF(ISBLANK(F80),"",IF(ISBLANK(K80),IF(ISNUMBER(D80),IF(E80="m",VLOOKUP(D80,'Cat.'!A$3:C$18,2,TRUE),IF(E80="f",VLOOKUP(D80,'Cat.'!A$3:C$18,3,TRUE),"SEX?")),"AGE?"),"TEAM"))</f>
        <v>F:8-9</v>
      </c>
    </row>
    <row r="81" spans="1:10" ht="12.75">
      <c r="A81" s="10">
        <v>30</v>
      </c>
      <c r="B81" s="10" t="s">
        <v>102</v>
      </c>
      <c r="C81" s="10" t="s">
        <v>312</v>
      </c>
      <c r="D81" s="10">
        <v>8</v>
      </c>
      <c r="E81" s="10" t="s">
        <v>19</v>
      </c>
      <c r="F81" s="10">
        <v>84</v>
      </c>
      <c r="G81" s="11">
        <v>0.10972222222222222</v>
      </c>
      <c r="H81" s="11">
        <v>0.13517361111111112</v>
      </c>
      <c r="I81" s="11">
        <f t="shared" si="1"/>
        <v>0.0254513888888889</v>
      </c>
      <c r="J81" s="5" t="str">
        <f>IF(ISBLANK(F81),"",IF(ISBLANK(K81),IF(ISNUMBER(D81),IF(E81="m",VLOOKUP(D81,'Cat.'!A$3:C$18,2,TRUE),IF(E81="f",VLOOKUP(D81,'Cat.'!A$3:C$18,3,TRUE),"SEX?")),"AGE?"),"TEAM"))</f>
        <v>F:8-9</v>
      </c>
    </row>
    <row r="82" spans="1:10" ht="12.75">
      <c r="A82" s="10">
        <v>31</v>
      </c>
      <c r="B82" s="10" t="s">
        <v>303</v>
      </c>
      <c r="C82" s="10" t="s">
        <v>304</v>
      </c>
      <c r="D82" s="10">
        <v>8</v>
      </c>
      <c r="E82" s="10" t="s">
        <v>19</v>
      </c>
      <c r="F82" s="10">
        <v>78</v>
      </c>
      <c r="G82" s="11">
        <v>0.10972222222222222</v>
      </c>
      <c r="H82" s="11">
        <v>0.13541666666666666</v>
      </c>
      <c r="I82" s="11">
        <f t="shared" si="1"/>
        <v>0.025694444444444436</v>
      </c>
      <c r="J82" s="5" t="str">
        <f>IF(ISBLANK(F82),"",IF(ISBLANK(K82),IF(ISNUMBER(D82),IF(E82="m",VLOOKUP(D82,'Cat.'!A$3:C$18,2,TRUE),IF(E82="f",VLOOKUP(D82,'Cat.'!A$3:C$18,3,TRUE),"SEX?")),"AGE?"),"TEAM"))</f>
        <v>F:8-9</v>
      </c>
    </row>
    <row r="83" spans="1:10" ht="12.75">
      <c r="A83" s="10">
        <v>32</v>
      </c>
      <c r="B83" s="10" t="s">
        <v>189</v>
      </c>
      <c r="C83" s="10" t="s">
        <v>297</v>
      </c>
      <c r="D83" s="10">
        <v>8</v>
      </c>
      <c r="E83" s="10" t="s">
        <v>19</v>
      </c>
      <c r="F83" s="10">
        <v>72</v>
      </c>
      <c r="G83" s="11">
        <v>0.10277777777777779</v>
      </c>
      <c r="H83" s="11">
        <v>0.12922453703703704</v>
      </c>
      <c r="I83" s="11">
        <f t="shared" si="1"/>
        <v>0.026446759259259253</v>
      </c>
      <c r="J83" s="5" t="str">
        <f>IF(ISBLANK(F83),"",IF(ISBLANK(K83),IF(ISNUMBER(D83),IF(E83="m",VLOOKUP(D83,'Cat.'!A$3:C$18,2,TRUE),IF(E83="f",VLOOKUP(D83,'Cat.'!A$3:C$18,3,TRUE),"SEX?")),"AGE?"),"TEAM"))</f>
        <v>F:8-9</v>
      </c>
    </row>
    <row r="84" spans="1:10" ht="12.75">
      <c r="A84" s="10">
        <v>33</v>
      </c>
      <c r="B84" s="10" t="s">
        <v>92</v>
      </c>
      <c r="C84" s="10" t="s">
        <v>302</v>
      </c>
      <c r="D84" s="10">
        <v>8</v>
      </c>
      <c r="E84" s="10" t="s">
        <v>19</v>
      </c>
      <c r="F84" s="10">
        <v>77</v>
      </c>
      <c r="G84" s="11">
        <v>0.10972222222222222</v>
      </c>
      <c r="H84" s="11">
        <v>0.13650462962962964</v>
      </c>
      <c r="I84" s="11">
        <f t="shared" si="1"/>
        <v>0.02678240740740742</v>
      </c>
      <c r="J84" s="5" t="str">
        <f>IF(ISBLANK(F84),"",IF(ISBLANK(K84),IF(ISNUMBER(D84),IF(E84="m",VLOOKUP(D84,'Cat.'!A$3:C$18,2,TRUE),IF(E84="f",VLOOKUP(D84,'Cat.'!A$3:C$18,3,TRUE),"SEX?")),"AGE?"),"TEAM"))</f>
        <v>F:8-9</v>
      </c>
    </row>
    <row r="85" spans="1:10" ht="12.75">
      <c r="A85" s="10">
        <v>34</v>
      </c>
      <c r="B85" s="10" t="s">
        <v>115</v>
      </c>
      <c r="C85" s="10" t="s">
        <v>338</v>
      </c>
      <c r="D85" s="10">
        <v>8</v>
      </c>
      <c r="E85" s="10" t="s">
        <v>19</v>
      </c>
      <c r="F85" s="10">
        <v>99</v>
      </c>
      <c r="G85" s="11">
        <v>0.11527777777777777</v>
      </c>
      <c r="H85" s="11">
        <v>0.1423263888888889</v>
      </c>
      <c r="I85" s="11">
        <f t="shared" si="1"/>
        <v>0.027048611111111134</v>
      </c>
      <c r="J85" s="5" t="str">
        <f>IF(ISBLANK(F85),"",IF(ISBLANK(K85),IF(ISNUMBER(D85),IF(E85="m",VLOOKUP(D85,'Cat.'!A$3:C$18,2,TRUE),IF(E85="f",VLOOKUP(D85,'Cat.'!A$3:C$18,3,TRUE),"SEX?")),"AGE?"),"TEAM"))</f>
        <v>F:8-9</v>
      </c>
    </row>
    <row r="86" spans="1:10" ht="12.75">
      <c r="A86" s="10">
        <v>35</v>
      </c>
      <c r="B86" s="10" t="s">
        <v>85</v>
      </c>
      <c r="C86" s="10" t="s">
        <v>296</v>
      </c>
      <c r="D86" s="10">
        <v>8</v>
      </c>
      <c r="E86" s="10" t="s">
        <v>19</v>
      </c>
      <c r="F86" s="10">
        <v>71</v>
      </c>
      <c r="G86" s="11">
        <v>0.10277777777777779</v>
      </c>
      <c r="H86" s="11">
        <v>0.13168981481481482</v>
      </c>
      <c r="I86" s="11">
        <f t="shared" si="1"/>
        <v>0.028912037037037028</v>
      </c>
      <c r="J86" s="5" t="str">
        <f>IF(ISBLANK(F86),"",IF(ISBLANK(K86),IF(ISNUMBER(D86),IF(E86="m",VLOOKUP(D86,'Cat.'!A$3:C$18,2,TRUE),IF(E86="f",VLOOKUP(D86,'Cat.'!A$3:C$18,3,TRUE),"SEX?")),"AGE?"),"TEAM"))</f>
        <v>F:8-9</v>
      </c>
    </row>
    <row r="87" spans="1:10" ht="12.75">
      <c r="A87" s="10">
        <v>36</v>
      </c>
      <c r="B87" s="10" t="s">
        <v>98</v>
      </c>
      <c r="C87" s="10" t="s">
        <v>311</v>
      </c>
      <c r="D87" s="10">
        <v>8</v>
      </c>
      <c r="E87" s="10" t="s">
        <v>19</v>
      </c>
      <c r="F87" s="10">
        <v>83</v>
      </c>
      <c r="G87" s="11">
        <v>0.10972222222222222</v>
      </c>
      <c r="H87" s="11">
        <v>0.1398148148148148</v>
      </c>
      <c r="I87" s="11">
        <f t="shared" si="1"/>
        <v>0.030092592592592587</v>
      </c>
      <c r="J87" s="5" t="str">
        <f>IF(ISBLANK(F87),"",IF(ISBLANK(K87),IF(ISNUMBER(D87),IF(E87="m",VLOOKUP(D87,'Cat.'!A$3:C$18,2,TRUE),IF(E87="f",VLOOKUP(D87,'Cat.'!A$3:C$18,3,TRUE),"SEX?")),"AGE?"),"TEAM"))</f>
        <v>F:8-9</v>
      </c>
    </row>
    <row r="88" spans="1:10" ht="12.75">
      <c r="A88" s="10">
        <v>37</v>
      </c>
      <c r="B88" s="10" t="s">
        <v>284</v>
      </c>
      <c r="C88" s="10" t="s">
        <v>285</v>
      </c>
      <c r="D88" s="10">
        <v>8</v>
      </c>
      <c r="E88" s="12" t="s">
        <v>19</v>
      </c>
      <c r="F88" s="10">
        <v>61</v>
      </c>
      <c r="G88" s="11">
        <v>0.10277777777777779</v>
      </c>
      <c r="H88" s="11">
        <v>0.13805555555555557</v>
      </c>
      <c r="I88" s="11">
        <f t="shared" si="1"/>
        <v>0.03527777777777778</v>
      </c>
      <c r="J88" s="5" t="str">
        <f>IF(ISBLANK(F88),"",IF(ISBLANK(K88),IF(ISNUMBER(D88),IF(E88="m",VLOOKUP(D88,'Cat.'!A$3:C$18,2,TRUE),IF(E88="f",VLOOKUP(D88,'Cat.'!A$3:C$18,3,TRUE),"SEX?")),"AGE?"),"TEAM"))</f>
        <v>F:8-9</v>
      </c>
    </row>
    <row r="89" spans="1:10" ht="12.75">
      <c r="A89" s="23" t="s">
        <v>349</v>
      </c>
      <c r="B89" s="15" t="s">
        <v>81</v>
      </c>
      <c r="C89" s="15" t="s">
        <v>294</v>
      </c>
      <c r="D89" s="15">
        <v>8</v>
      </c>
      <c r="E89" s="15" t="s">
        <v>19</v>
      </c>
      <c r="F89" s="15">
        <v>69</v>
      </c>
      <c r="G89" s="19">
        <v>0.10277777777777779</v>
      </c>
      <c r="H89" s="19"/>
      <c r="I89" s="19">
        <f t="shared" si="1"/>
      </c>
      <c r="J89" s="24" t="str">
        <f>IF(ISBLANK(F89),"",IF(ISBLANK(K89),IF(ISNUMBER(D89),IF(E89="m",VLOOKUP(D89,'Cat.'!A$3:C$18,2,TRUE),IF(E89="f",VLOOKUP(D89,'Cat.'!A$3:C$18,3,TRUE),"SEX?")),"AGE?"),"TEAM"))</f>
        <v>F:8-9</v>
      </c>
    </row>
    <row r="90" spans="1:10" ht="12.75">
      <c r="A90" s="23" t="s">
        <v>349</v>
      </c>
      <c r="B90" s="15" t="s">
        <v>299</v>
      </c>
      <c r="C90" s="15" t="s">
        <v>142</v>
      </c>
      <c r="D90" s="15">
        <v>8</v>
      </c>
      <c r="E90" s="15" t="s">
        <v>19</v>
      </c>
      <c r="F90" s="15">
        <v>74</v>
      </c>
      <c r="G90" s="19">
        <v>0.10277777777777779</v>
      </c>
      <c r="H90" s="19"/>
      <c r="I90" s="19">
        <f t="shared" si="1"/>
      </c>
      <c r="J90" s="24" t="str">
        <f>IF(ISBLANK(F90),"",IF(ISBLANK(K90),IF(ISNUMBER(D90),IF(E90="m",VLOOKUP(D90,'Cat.'!A$3:C$18,2,TRUE),IF(E90="f",VLOOKUP(D90,'Cat.'!A$3:C$18,3,TRUE),"SEX?")),"AGE?"),"TEAM"))</f>
        <v>F:8-9</v>
      </c>
    </row>
    <row r="91" spans="1:10" ht="12.75">
      <c r="A91" s="23" t="s">
        <v>349</v>
      </c>
      <c r="B91" s="15" t="s">
        <v>233</v>
      </c>
      <c r="C91" s="15" t="s">
        <v>300</v>
      </c>
      <c r="D91" s="15">
        <v>8</v>
      </c>
      <c r="E91" s="15" t="s">
        <v>19</v>
      </c>
      <c r="F91" s="15">
        <v>75</v>
      </c>
      <c r="G91" s="19">
        <v>0.10277777777777779</v>
      </c>
      <c r="H91" s="15"/>
      <c r="I91" s="19">
        <f t="shared" si="1"/>
      </c>
      <c r="J91" s="24" t="str">
        <f>IF(ISBLANK(F91),"",IF(ISBLANK(K91),IF(ISNUMBER(D91),IF(E91="m",VLOOKUP(D91,'Cat.'!A$3:C$18,2,TRUE),IF(E91="f",VLOOKUP(D91,'Cat.'!A$3:C$18,3,TRUE),"SEX?")),"AGE?"),"TEAM"))</f>
        <v>F:8-9</v>
      </c>
    </row>
    <row r="92" spans="1:10" ht="12.75">
      <c r="A92" s="23" t="s">
        <v>349</v>
      </c>
      <c r="B92" s="15" t="s">
        <v>309</v>
      </c>
      <c r="C92" s="15" t="s">
        <v>310</v>
      </c>
      <c r="D92" s="15">
        <v>8</v>
      </c>
      <c r="E92" s="15" t="s">
        <v>19</v>
      </c>
      <c r="F92" s="15">
        <v>82</v>
      </c>
      <c r="G92" s="19">
        <v>0.10972222222222222</v>
      </c>
      <c r="H92" s="15"/>
      <c r="I92" s="19">
        <f t="shared" si="1"/>
      </c>
      <c r="J92" s="24" t="str">
        <f>IF(ISBLANK(F92),"",IF(ISBLANK(K92),IF(ISNUMBER(D92),IF(E92="m",VLOOKUP(D92,'Cat.'!A$3:C$18,2,TRUE),IF(E92="f",VLOOKUP(D92,'Cat.'!A$3:C$18,3,TRUE),"SEX?")),"AGE?"),"TEAM"))</f>
        <v>F:8-9</v>
      </c>
    </row>
    <row r="93" spans="1:10" ht="12.75">
      <c r="A93" s="30" t="s">
        <v>349</v>
      </c>
      <c r="B93" s="32" t="s">
        <v>275</v>
      </c>
      <c r="C93" s="32" t="s">
        <v>320</v>
      </c>
      <c r="D93" s="32">
        <v>8</v>
      </c>
      <c r="E93" s="32" t="s">
        <v>19</v>
      </c>
      <c r="F93" s="32">
        <v>89</v>
      </c>
      <c r="G93" s="20">
        <v>0.10972222222222222</v>
      </c>
      <c r="H93" s="32"/>
      <c r="I93" s="20">
        <f t="shared" si="1"/>
      </c>
      <c r="J93" s="33" t="str">
        <f>IF(ISBLANK(F93),"",IF(ISBLANK(K93),IF(ISNUMBER(D93),IF(E93="m",VLOOKUP(D93,'Cat.'!A$3:C$18,2,TRUE),IF(E93="f",VLOOKUP(D93,'Cat.'!A$3:C$18,3,TRUE),"SEX?")),"AGE?"),"TEAM"))</f>
        <v>F:8-9</v>
      </c>
    </row>
    <row r="94" spans="1:10" ht="12.75">
      <c r="A94" s="10">
        <v>1</v>
      </c>
      <c r="B94" s="12" t="s">
        <v>224</v>
      </c>
      <c r="C94" s="12" t="s">
        <v>225</v>
      </c>
      <c r="D94" s="10">
        <v>10</v>
      </c>
      <c r="E94" s="12" t="s">
        <v>18</v>
      </c>
      <c r="F94" s="10">
        <v>367</v>
      </c>
      <c r="G94" s="11">
        <v>0.06944444444444443</v>
      </c>
      <c r="H94" s="11">
        <v>0.08502314814814815</v>
      </c>
      <c r="I94" s="11">
        <f t="shared" si="1"/>
        <v>0.01557870370370372</v>
      </c>
      <c r="J94" s="5" t="str">
        <f>IF(ISBLANK(F94),"",IF(ISBLANK(K94),IF(ISNUMBER(D94),IF(E94="m",VLOOKUP(D94,'Cat.'!A$3:C$18,2,TRUE),IF(E94="f",VLOOKUP(D94,'Cat.'!A$3:C$18,3,TRUE),"SEX?")),"AGE?"),"TEAM"))</f>
        <v>M:10-11</v>
      </c>
    </row>
    <row r="95" spans="1:10" ht="12.75">
      <c r="A95" s="10">
        <v>2</v>
      </c>
      <c r="B95" s="12" t="s">
        <v>206</v>
      </c>
      <c r="C95" s="12" t="s">
        <v>207</v>
      </c>
      <c r="D95" s="10">
        <v>10</v>
      </c>
      <c r="E95" s="12" t="s">
        <v>18</v>
      </c>
      <c r="F95" s="10">
        <v>354</v>
      </c>
      <c r="G95" s="11">
        <v>0.06319444444444444</v>
      </c>
      <c r="H95" s="11">
        <v>0.07893518518518518</v>
      </c>
      <c r="I95" s="11">
        <f t="shared" si="1"/>
        <v>0.015740740740740736</v>
      </c>
      <c r="J95" s="5" t="str">
        <f>IF(ISBLANK(F95),"",IF(ISBLANK(K95),IF(ISNUMBER(D95),IF(E95="m",VLOOKUP(D95,'Cat.'!A$3:C$18,2,TRUE),IF(E95="f",VLOOKUP(D95,'Cat.'!A$3:C$18,3,TRUE),"SEX?")),"AGE?"),"TEAM"))</f>
        <v>M:10-11</v>
      </c>
    </row>
    <row r="96" spans="1:10" ht="12.75">
      <c r="A96" s="10">
        <v>3</v>
      </c>
      <c r="B96" s="12" t="s">
        <v>212</v>
      </c>
      <c r="C96" s="12" t="s">
        <v>213</v>
      </c>
      <c r="D96" s="10">
        <v>10</v>
      </c>
      <c r="E96" s="12" t="s">
        <v>18</v>
      </c>
      <c r="F96" s="10">
        <v>358</v>
      </c>
      <c r="G96" s="11">
        <v>0.06944444444444443</v>
      </c>
      <c r="H96" s="11">
        <v>0.0857986111111111</v>
      </c>
      <c r="I96" s="11">
        <f t="shared" si="1"/>
        <v>0.01635416666666667</v>
      </c>
      <c r="J96" s="5" t="str">
        <f>IF(ISBLANK(F96),"",IF(ISBLANK(K96),IF(ISNUMBER(D96),IF(E96="m",VLOOKUP(D96,'Cat.'!A$3:C$18,2,TRUE),IF(E96="f",VLOOKUP(D96,'Cat.'!A$3:C$18,3,TRUE),"SEX?")),"AGE?"),"TEAM"))</f>
        <v>M:10-11</v>
      </c>
    </row>
    <row r="97" spans="1:10" ht="12.75">
      <c r="A97" s="10">
        <v>4</v>
      </c>
      <c r="B97" s="12" t="s">
        <v>209</v>
      </c>
      <c r="C97" s="12" t="s">
        <v>61</v>
      </c>
      <c r="D97" s="10">
        <v>10</v>
      </c>
      <c r="E97" s="12" t="s">
        <v>18</v>
      </c>
      <c r="F97" s="10">
        <v>356</v>
      </c>
      <c r="G97" s="11">
        <v>0.06944444444444443</v>
      </c>
      <c r="H97" s="11">
        <v>0.08743055555555555</v>
      </c>
      <c r="I97" s="11">
        <f t="shared" si="1"/>
        <v>0.01798611111111112</v>
      </c>
      <c r="J97" s="5" t="str">
        <f>IF(ISBLANK(F97),"",IF(ISBLANK(K97),IF(ISNUMBER(D97),IF(E97="m",VLOOKUP(D97,'Cat.'!A$3:C$18,2,TRUE),IF(E97="f",VLOOKUP(D97,'Cat.'!A$3:C$18,3,TRUE),"SEX?")),"AGE?"),"TEAM"))</f>
        <v>M:10-11</v>
      </c>
    </row>
    <row r="98" spans="1:10" ht="12.75">
      <c r="A98" s="10">
        <v>5</v>
      </c>
      <c r="B98" s="12" t="s">
        <v>220</v>
      </c>
      <c r="C98" s="12" t="s">
        <v>221</v>
      </c>
      <c r="D98" s="10">
        <v>10</v>
      </c>
      <c r="E98" s="12" t="s">
        <v>18</v>
      </c>
      <c r="F98" s="10">
        <v>363</v>
      </c>
      <c r="G98" s="11">
        <v>0.06944444444444443</v>
      </c>
      <c r="H98" s="11">
        <v>0.0880787037037037</v>
      </c>
      <c r="I98" s="11">
        <f t="shared" si="1"/>
        <v>0.018634259259259267</v>
      </c>
      <c r="J98" s="5" t="str">
        <f>IF(ISBLANK(F98),"",IF(ISBLANK(K98),IF(ISNUMBER(D98),IF(E98="m",VLOOKUP(D98,'Cat.'!A$3:C$18,2,TRUE),IF(E98="f",VLOOKUP(D98,'Cat.'!A$3:C$18,3,TRUE),"SEX?")),"AGE?"),"TEAM"))</f>
        <v>M:10-11</v>
      </c>
    </row>
    <row r="99" spans="1:10" ht="12.75">
      <c r="A99" s="10">
        <v>6</v>
      </c>
      <c r="B99" s="12" t="s">
        <v>58</v>
      </c>
      <c r="C99" s="12" t="s">
        <v>223</v>
      </c>
      <c r="D99" s="10">
        <v>10</v>
      </c>
      <c r="E99" s="12" t="s">
        <v>18</v>
      </c>
      <c r="F99" s="10">
        <v>366</v>
      </c>
      <c r="G99" s="11">
        <v>0.06944444444444443</v>
      </c>
      <c r="H99" s="11">
        <v>0.08836805555555555</v>
      </c>
      <c r="I99" s="11">
        <f t="shared" si="1"/>
        <v>0.018923611111111113</v>
      </c>
      <c r="J99" s="5" t="str">
        <f>IF(ISBLANK(F99),"",IF(ISBLANK(K99),IF(ISNUMBER(D99),IF(E99="m",VLOOKUP(D99,'Cat.'!A$3:C$18,2,TRUE),IF(E99="f",VLOOKUP(D99,'Cat.'!A$3:C$18,3,TRUE),"SEX?")),"AGE?"),"TEAM"))</f>
        <v>M:10-11</v>
      </c>
    </row>
    <row r="100" spans="1:10" ht="12.75">
      <c r="A100" s="10">
        <v>7</v>
      </c>
      <c r="B100" s="12" t="s">
        <v>157</v>
      </c>
      <c r="C100" s="12" t="s">
        <v>55</v>
      </c>
      <c r="D100" s="10">
        <v>10</v>
      </c>
      <c r="E100" s="12" t="s">
        <v>18</v>
      </c>
      <c r="F100" s="10">
        <v>364</v>
      </c>
      <c r="G100" s="11">
        <v>0.06944444444444443</v>
      </c>
      <c r="H100" s="11">
        <v>0.08913194444444444</v>
      </c>
      <c r="I100" s="11">
        <f t="shared" si="1"/>
        <v>0.01968750000000001</v>
      </c>
      <c r="J100" s="5" t="str">
        <f>IF(ISBLANK(F100),"",IF(ISBLANK(K100),IF(ISNUMBER(D100),IF(E100="m",VLOOKUP(D100,'Cat.'!A$3:C$18,2,TRUE),IF(E100="f",VLOOKUP(D100,'Cat.'!A$3:C$18,3,TRUE),"SEX?")),"AGE?"),"TEAM"))</f>
        <v>M:10-11</v>
      </c>
    </row>
    <row r="101" spans="1:10" ht="12.75">
      <c r="A101" s="10">
        <v>8</v>
      </c>
      <c r="B101" s="12" t="s">
        <v>201</v>
      </c>
      <c r="C101" s="12" t="s">
        <v>203</v>
      </c>
      <c r="D101" s="10">
        <v>10</v>
      </c>
      <c r="E101" s="12" t="s">
        <v>18</v>
      </c>
      <c r="F101" s="10">
        <v>350</v>
      </c>
      <c r="G101" s="11">
        <v>0.06319444444444444</v>
      </c>
      <c r="H101" s="11">
        <v>0.08359953703703704</v>
      </c>
      <c r="I101" s="11">
        <f t="shared" si="1"/>
        <v>0.0204050925925926</v>
      </c>
      <c r="J101" s="5" t="str">
        <f>IF(ISBLANK(F101),"",IF(ISBLANK(K101),IF(ISNUMBER(D101),IF(E101="m",VLOOKUP(D101,'Cat.'!A$3:C$18,2,TRUE),IF(E101="f",VLOOKUP(D101,'Cat.'!A$3:C$18,3,TRUE),"SEX?")),"AGE?"),"TEAM"))</f>
        <v>M:10-11</v>
      </c>
    </row>
    <row r="102" spans="1:10" ht="12.75">
      <c r="A102" s="10">
        <v>9</v>
      </c>
      <c r="B102" s="12" t="s">
        <v>201</v>
      </c>
      <c r="C102" s="12" t="s">
        <v>202</v>
      </c>
      <c r="D102" s="10">
        <v>10</v>
      </c>
      <c r="E102" s="12" t="s">
        <v>18</v>
      </c>
      <c r="F102" s="10">
        <v>349</v>
      </c>
      <c r="G102" s="11">
        <v>0.06319444444444444</v>
      </c>
      <c r="H102" s="11">
        <v>0.08368055555555555</v>
      </c>
      <c r="I102" s="11">
        <f t="shared" si="1"/>
        <v>0.020486111111111108</v>
      </c>
      <c r="J102" s="5" t="str">
        <f>IF(ISBLANK(F102),"",IF(ISBLANK(K102),IF(ISNUMBER(D102),IF(E102="m",VLOOKUP(D102,'Cat.'!A$3:C$18,2,TRUE),IF(E102="f",VLOOKUP(D102,'Cat.'!A$3:C$18,3,TRUE),"SEX?")),"AGE?"),"TEAM"))</f>
        <v>M:10-11</v>
      </c>
    </row>
    <row r="103" spans="1:10" ht="12.75">
      <c r="A103" s="10">
        <v>10</v>
      </c>
      <c r="B103" s="12" t="s">
        <v>218</v>
      </c>
      <c r="C103" s="12" t="s">
        <v>219</v>
      </c>
      <c r="D103" s="10">
        <v>10</v>
      </c>
      <c r="E103" s="12" t="s">
        <v>18</v>
      </c>
      <c r="F103" s="10">
        <v>361</v>
      </c>
      <c r="G103" s="11">
        <v>0.06944444444444443</v>
      </c>
      <c r="H103" s="11">
        <v>0.09006944444444444</v>
      </c>
      <c r="I103" s="11">
        <f t="shared" si="1"/>
        <v>0.020625000000000004</v>
      </c>
      <c r="J103" s="5" t="str">
        <f>IF(ISBLANK(F103),"",IF(ISBLANK(K103),IF(ISNUMBER(D103),IF(E103="m",VLOOKUP(D103,'Cat.'!A$3:C$18,2,TRUE),IF(E103="f",VLOOKUP(D103,'Cat.'!A$3:C$18,3,TRUE),"SEX?")),"AGE?"),"TEAM"))</f>
        <v>M:10-11</v>
      </c>
    </row>
    <row r="104" spans="1:10" ht="12.75">
      <c r="A104" s="10">
        <v>11</v>
      </c>
      <c r="B104" s="12" t="s">
        <v>200</v>
      </c>
      <c r="C104" s="12" t="s">
        <v>174</v>
      </c>
      <c r="D104" s="10">
        <v>10</v>
      </c>
      <c r="E104" s="12" t="s">
        <v>18</v>
      </c>
      <c r="F104" s="10">
        <v>348</v>
      </c>
      <c r="G104" s="11">
        <v>0.06319444444444444</v>
      </c>
      <c r="H104" s="11">
        <v>0.08385416666666667</v>
      </c>
      <c r="I104" s="11">
        <f t="shared" si="1"/>
        <v>0.020659722222222232</v>
      </c>
      <c r="J104" s="5" t="str">
        <f>IF(ISBLANK(F104),"",IF(ISBLANK(K104),IF(ISNUMBER(D104),IF(E104="m",VLOOKUP(D104,'Cat.'!A$3:C$18,2,TRUE),IF(E104="f",VLOOKUP(D104,'Cat.'!A$3:C$18,3,TRUE),"SEX?")),"AGE?"),"TEAM"))</f>
        <v>M:10-11</v>
      </c>
    </row>
    <row r="105" spans="1:10" ht="12.75">
      <c r="A105" s="10">
        <v>12</v>
      </c>
      <c r="B105" s="12" t="s">
        <v>165</v>
      </c>
      <c r="C105" s="12" t="s">
        <v>199</v>
      </c>
      <c r="D105" s="10">
        <v>10</v>
      </c>
      <c r="E105" s="12" t="s">
        <v>18</v>
      </c>
      <c r="F105" s="10">
        <v>347</v>
      </c>
      <c r="G105" s="11">
        <v>0.06319444444444444</v>
      </c>
      <c r="H105" s="11">
        <v>0.08391203703703703</v>
      </c>
      <c r="I105" s="11">
        <f t="shared" si="1"/>
        <v>0.020717592592592593</v>
      </c>
      <c r="J105" s="5" t="str">
        <f>IF(ISBLANK(F105),"",IF(ISBLANK(K105),IF(ISNUMBER(D105),IF(E105="m",VLOOKUP(D105,'Cat.'!A$3:C$18,2,TRUE),IF(E105="f",VLOOKUP(D105,'Cat.'!A$3:C$18,3,TRUE),"SEX?")),"AGE?"),"TEAM"))</f>
        <v>M:10-11</v>
      </c>
    </row>
    <row r="106" spans="1:10" ht="12.75">
      <c r="A106" s="10">
        <v>13</v>
      </c>
      <c r="B106" s="12" t="s">
        <v>204</v>
      </c>
      <c r="C106" s="12" t="s">
        <v>45</v>
      </c>
      <c r="D106" s="10">
        <v>10</v>
      </c>
      <c r="E106" s="12" t="s">
        <v>18</v>
      </c>
      <c r="F106" s="10">
        <v>352</v>
      </c>
      <c r="G106" s="11">
        <v>0.06319444444444444</v>
      </c>
      <c r="H106" s="11">
        <v>0.08447916666666666</v>
      </c>
      <c r="I106" s="11">
        <f t="shared" si="1"/>
        <v>0.02128472222222222</v>
      </c>
      <c r="J106" s="5" t="str">
        <f>IF(ISBLANK(F106),"",IF(ISBLANK(K106),IF(ISNUMBER(D106),IF(E106="m",VLOOKUP(D106,'Cat.'!A$3:C$18,2,TRUE),IF(E106="f",VLOOKUP(D106,'Cat.'!A$3:C$18,3,TRUE),"SEX?")),"AGE?"),"TEAM"))</f>
        <v>M:10-11</v>
      </c>
    </row>
    <row r="107" spans="1:10" ht="12.75">
      <c r="A107" s="10">
        <v>14</v>
      </c>
      <c r="B107" s="12" t="s">
        <v>131</v>
      </c>
      <c r="C107" s="12" t="s">
        <v>78</v>
      </c>
      <c r="D107" s="10">
        <v>10</v>
      </c>
      <c r="E107" s="12" t="s">
        <v>18</v>
      </c>
      <c r="F107" s="10">
        <v>351</v>
      </c>
      <c r="G107" s="11">
        <v>0.06319444444444444</v>
      </c>
      <c r="H107" s="11">
        <v>0.08450231481481481</v>
      </c>
      <c r="I107" s="11">
        <f t="shared" si="1"/>
        <v>0.021307870370370366</v>
      </c>
      <c r="J107" s="5" t="str">
        <f>IF(ISBLANK(F107),"",IF(ISBLANK(K107),IF(ISNUMBER(D107),IF(E107="m",VLOOKUP(D107,'Cat.'!A$3:C$18,2,TRUE),IF(E107="f",VLOOKUP(D107,'Cat.'!A$3:C$18,3,TRUE),"SEX?")),"AGE?"),"TEAM"))</f>
        <v>M:10-11</v>
      </c>
    </row>
    <row r="108" spans="1:10" ht="12.75">
      <c r="A108" s="10">
        <v>15</v>
      </c>
      <c r="B108" s="12" t="s">
        <v>205</v>
      </c>
      <c r="C108" s="12" t="s">
        <v>164</v>
      </c>
      <c r="D108" s="10">
        <v>10</v>
      </c>
      <c r="E108" s="12" t="s">
        <v>18</v>
      </c>
      <c r="F108" s="10">
        <v>353</v>
      </c>
      <c r="G108" s="11">
        <v>0.06319444444444444</v>
      </c>
      <c r="H108" s="11">
        <v>0.08581018518518518</v>
      </c>
      <c r="I108" s="11">
        <f t="shared" si="1"/>
        <v>0.022615740740740742</v>
      </c>
      <c r="J108" s="5" t="str">
        <f>IF(ISBLANK(F108),"",IF(ISBLANK(K108),IF(ISNUMBER(D108),IF(E108="m",VLOOKUP(D108,'Cat.'!A$3:C$18,2,TRUE),IF(E108="f",VLOOKUP(D108,'Cat.'!A$3:C$18,3,TRUE),"SEX?")),"AGE?"),"TEAM"))</f>
        <v>M:10-11</v>
      </c>
    </row>
    <row r="109" spans="1:10" ht="12.75">
      <c r="A109" s="34">
        <v>16</v>
      </c>
      <c r="B109" s="36" t="s">
        <v>216</v>
      </c>
      <c r="C109" s="36" t="s">
        <v>217</v>
      </c>
      <c r="D109" s="34">
        <v>10</v>
      </c>
      <c r="E109" s="36" t="s">
        <v>18</v>
      </c>
      <c r="F109" s="34">
        <v>360</v>
      </c>
      <c r="G109" s="13">
        <v>0.06944444444444443</v>
      </c>
      <c r="H109" s="13">
        <v>0.10462962962962963</v>
      </c>
      <c r="I109" s="13">
        <f t="shared" si="1"/>
        <v>0.035185185185185194</v>
      </c>
      <c r="J109" s="35" t="str">
        <f>IF(ISBLANK(F109),"",IF(ISBLANK(K109),IF(ISNUMBER(D109),IF(E109="m",VLOOKUP(D109,'Cat.'!A$3:C$18,2,TRUE),IF(E109="f",VLOOKUP(D109,'Cat.'!A$3:C$18,3,TRUE),"SEX?")),"AGE?"),"TEAM"))</f>
        <v>M:10-11</v>
      </c>
    </row>
    <row r="110" spans="1:10" ht="12.75">
      <c r="A110" s="10">
        <v>1</v>
      </c>
      <c r="B110" s="12" t="s">
        <v>175</v>
      </c>
      <c r="C110" s="12" t="s">
        <v>99</v>
      </c>
      <c r="D110" s="10">
        <v>12</v>
      </c>
      <c r="E110" s="12" t="s">
        <v>18</v>
      </c>
      <c r="F110" s="10">
        <v>572</v>
      </c>
      <c r="G110" s="11">
        <v>0.04791666666666666</v>
      </c>
      <c r="H110" s="11">
        <v>0.07224537037037036</v>
      </c>
      <c r="I110" s="11">
        <f t="shared" si="1"/>
        <v>0.0243287037037037</v>
      </c>
      <c r="J110" s="5" t="str">
        <f>IF(ISBLANK(F110),"",IF(ISBLANK(K110),IF(ISNUMBER(D110),IF(E110="m",VLOOKUP(D110,'Cat.'!A$3:C$18,2,TRUE),IF(E110="f",VLOOKUP(D110,'Cat.'!A$3:C$18,3,TRUE),"SEX?")),"AGE?"),"TEAM"))</f>
        <v>M:12-13</v>
      </c>
    </row>
    <row r="111" spans="1:10" ht="12.75">
      <c r="A111" s="10">
        <v>2</v>
      </c>
      <c r="B111" s="12" t="s">
        <v>191</v>
      </c>
      <c r="C111" s="12" t="s">
        <v>192</v>
      </c>
      <c r="D111" s="10">
        <v>12</v>
      </c>
      <c r="E111" s="12" t="s">
        <v>18</v>
      </c>
      <c r="F111" s="10">
        <v>586</v>
      </c>
      <c r="G111" s="11">
        <v>0.05694444444444444</v>
      </c>
      <c r="H111" s="11">
        <v>0.08296296296296296</v>
      </c>
      <c r="I111" s="11">
        <f t="shared" si="1"/>
        <v>0.026018518518518517</v>
      </c>
      <c r="J111" s="5" t="str">
        <f>IF(ISBLANK(F111),"",IF(ISBLANK(K111),IF(ISNUMBER(D111),IF(E111="m",VLOOKUP(D111,'Cat.'!A$3:C$18,2,TRUE),IF(E111="f",VLOOKUP(D111,'Cat.'!A$3:C$18,3,TRUE),"SEX?")),"AGE?"),"TEAM"))</f>
        <v>M:12-13</v>
      </c>
    </row>
    <row r="112" spans="1:10" ht="12.75">
      <c r="A112" s="10">
        <v>3</v>
      </c>
      <c r="B112" s="12" t="s">
        <v>191</v>
      </c>
      <c r="C112" s="12" t="s">
        <v>174</v>
      </c>
      <c r="D112" s="10">
        <v>12</v>
      </c>
      <c r="E112" s="12" t="s">
        <v>18</v>
      </c>
      <c r="F112" s="10">
        <v>585</v>
      </c>
      <c r="G112" s="11">
        <v>0.05694444444444444</v>
      </c>
      <c r="H112" s="11">
        <v>0.08354166666666667</v>
      </c>
      <c r="I112" s="11">
        <f t="shared" si="1"/>
        <v>0.026597222222222223</v>
      </c>
      <c r="J112" s="5" t="str">
        <f>IF(ISBLANK(F112),"",IF(ISBLANK(K112),IF(ISNUMBER(D112),IF(E112="m",VLOOKUP(D112,'Cat.'!A$3:C$18,2,TRUE),IF(E112="f",VLOOKUP(D112,'Cat.'!A$3:C$18,3,TRUE),"SEX?")),"AGE?"),"TEAM"))</f>
        <v>M:12-13</v>
      </c>
    </row>
    <row r="113" spans="1:10" ht="12.75">
      <c r="A113" s="10">
        <v>4</v>
      </c>
      <c r="B113" s="12" t="s">
        <v>173</v>
      </c>
      <c r="C113" s="12" t="s">
        <v>174</v>
      </c>
      <c r="D113" s="10">
        <v>12</v>
      </c>
      <c r="E113" s="12" t="s">
        <v>18</v>
      </c>
      <c r="F113" s="10">
        <v>571</v>
      </c>
      <c r="G113" s="11">
        <v>0.04791666666666666</v>
      </c>
      <c r="H113" s="11">
        <v>0.07530092592592592</v>
      </c>
      <c r="I113" s="11">
        <f t="shared" si="1"/>
        <v>0.02738425925925926</v>
      </c>
      <c r="J113" s="5" t="str">
        <f>IF(ISBLANK(F113),"",IF(ISBLANK(K113),IF(ISNUMBER(D113),IF(E113="m",VLOOKUP(D113,'Cat.'!A$3:C$18,2,TRUE),IF(E113="f",VLOOKUP(D113,'Cat.'!A$3:C$18,3,TRUE),"SEX?")),"AGE?"),"TEAM"))</f>
        <v>M:12-13</v>
      </c>
    </row>
    <row r="114" spans="1:10" ht="12.75">
      <c r="A114" s="10">
        <v>5</v>
      </c>
      <c r="B114" s="12" t="s">
        <v>169</v>
      </c>
      <c r="C114" s="12" t="s">
        <v>170</v>
      </c>
      <c r="D114" s="10">
        <v>12</v>
      </c>
      <c r="E114" s="12" t="s">
        <v>18</v>
      </c>
      <c r="F114" s="10">
        <v>569</v>
      </c>
      <c r="G114" s="11">
        <v>0.04791666666666666</v>
      </c>
      <c r="H114" s="11">
        <v>0.07554398148148149</v>
      </c>
      <c r="I114" s="11">
        <f t="shared" si="1"/>
        <v>0.027627314814814827</v>
      </c>
      <c r="J114" s="5" t="str">
        <f>IF(ISBLANK(F114),"",IF(ISBLANK(K114),IF(ISNUMBER(D114),IF(E114="m",VLOOKUP(D114,'Cat.'!A$3:C$18,2,TRUE),IF(E114="f",VLOOKUP(D114,'Cat.'!A$3:C$18,3,TRUE),"SEX?")),"AGE?"),"TEAM"))</f>
        <v>M:12-13</v>
      </c>
    </row>
    <row r="115" spans="1:10" ht="12.75">
      <c r="A115" s="10">
        <v>6</v>
      </c>
      <c r="B115" s="12" t="s">
        <v>58</v>
      </c>
      <c r="C115" s="12" t="s">
        <v>55</v>
      </c>
      <c r="D115" s="10">
        <v>12</v>
      </c>
      <c r="E115" s="12" t="s">
        <v>18</v>
      </c>
      <c r="F115" s="10">
        <v>573</v>
      </c>
      <c r="G115" s="11">
        <v>0.04791666666666666</v>
      </c>
      <c r="H115" s="11">
        <v>0.07586805555555555</v>
      </c>
      <c r="I115" s="11">
        <f t="shared" si="1"/>
        <v>0.027951388888888887</v>
      </c>
      <c r="J115" s="5" t="str">
        <f>IF(ISBLANK(F115),"",IF(ISBLANK(K115),IF(ISNUMBER(D115),IF(E115="m",VLOOKUP(D115,'Cat.'!A$3:C$18,2,TRUE),IF(E115="f",VLOOKUP(D115,'Cat.'!A$3:C$18,3,TRUE),"SEX?")),"AGE?"),"TEAM"))</f>
        <v>M:12-13</v>
      </c>
    </row>
    <row r="116" spans="1:10" ht="12.75">
      <c r="A116" s="12">
        <v>7</v>
      </c>
      <c r="B116" s="12" t="s">
        <v>165</v>
      </c>
      <c r="C116" s="12" t="s">
        <v>166</v>
      </c>
      <c r="D116" s="12">
        <v>12</v>
      </c>
      <c r="E116" s="12" t="s">
        <v>18</v>
      </c>
      <c r="F116" s="12">
        <v>567</v>
      </c>
      <c r="G116" s="25">
        <v>0.04791666666666666</v>
      </c>
      <c r="H116" s="25">
        <v>0.07894675925925926</v>
      </c>
      <c r="I116" s="27">
        <f t="shared" si="1"/>
        <v>0.031030092592592595</v>
      </c>
      <c r="J116" s="28" t="str">
        <f>IF(ISBLANK(F116),"",IF(ISBLANK(K116),IF(ISNUMBER(D116),IF(E116="m",VLOOKUP(D116,'Cat.'!A$3:C$18,2,TRUE),IF(E116="f",VLOOKUP(D116,'Cat.'!A$3:C$18,3,TRUE),"SEX?")),"AGE?"),"TEAM"))</f>
        <v>M:12-13</v>
      </c>
    </row>
    <row r="117" spans="1:10" ht="12.75">
      <c r="A117" s="10">
        <v>8</v>
      </c>
      <c r="B117" s="12" t="s">
        <v>184</v>
      </c>
      <c r="C117" s="12" t="s">
        <v>174</v>
      </c>
      <c r="D117" s="10">
        <v>12</v>
      </c>
      <c r="E117" s="12" t="s">
        <v>18</v>
      </c>
      <c r="F117" s="10">
        <v>580</v>
      </c>
      <c r="G117" s="11">
        <v>0.04791666666666666</v>
      </c>
      <c r="H117" s="11">
        <v>0.07902777777777777</v>
      </c>
      <c r="I117" s="11">
        <f t="shared" si="1"/>
        <v>0.031111111111111103</v>
      </c>
      <c r="J117" s="5" t="str">
        <f>IF(ISBLANK(F117),"",IF(ISBLANK(K117),IF(ISNUMBER(D117),IF(E117="m",VLOOKUP(D117,'Cat.'!A$3:C$18,2,TRUE),IF(E117="f",VLOOKUP(D117,'Cat.'!A$3:C$18,3,TRUE),"SEX?")),"AGE?"),"TEAM"))</f>
        <v>M:12-13</v>
      </c>
    </row>
    <row r="118" spans="1:10" ht="12.75">
      <c r="A118" s="10">
        <v>9</v>
      </c>
      <c r="B118" s="12" t="s">
        <v>177</v>
      </c>
      <c r="C118" s="12" t="s">
        <v>178</v>
      </c>
      <c r="D118" s="10">
        <v>12</v>
      </c>
      <c r="E118" s="12" t="s">
        <v>18</v>
      </c>
      <c r="F118" s="10">
        <v>575</v>
      </c>
      <c r="G118" s="11">
        <v>0.04791666666666666</v>
      </c>
      <c r="H118" s="11">
        <v>0.07934027777777779</v>
      </c>
      <c r="I118" s="11">
        <f t="shared" si="1"/>
        <v>0.031423611111111124</v>
      </c>
      <c r="J118" s="5" t="str">
        <f>IF(ISBLANK(F118),"",IF(ISBLANK(K118),IF(ISNUMBER(D118),IF(E118="m",VLOOKUP(D118,'Cat.'!A$3:C$18,2,TRUE),IF(E118="f",VLOOKUP(D118,'Cat.'!A$3:C$18,3,TRUE),"SEX?")),"AGE?"),"TEAM"))</f>
        <v>M:12-13</v>
      </c>
    </row>
    <row r="119" spans="1:10" ht="12.75">
      <c r="A119" s="10">
        <v>10</v>
      </c>
      <c r="B119" s="12" t="s">
        <v>148</v>
      </c>
      <c r="C119" s="12" t="s">
        <v>176</v>
      </c>
      <c r="D119" s="10">
        <v>12</v>
      </c>
      <c r="E119" s="12" t="s">
        <v>18</v>
      </c>
      <c r="F119" s="10">
        <v>574</v>
      </c>
      <c r="G119" s="11">
        <v>0.04791666666666666</v>
      </c>
      <c r="H119" s="11">
        <v>0.08134259259259259</v>
      </c>
      <c r="I119" s="11">
        <f t="shared" si="1"/>
        <v>0.03342592592592593</v>
      </c>
      <c r="J119" s="5" t="str">
        <f>IF(ISBLANK(F119),"",IF(ISBLANK(K119),IF(ISNUMBER(D119),IF(E119="m",VLOOKUP(D119,'Cat.'!A$3:C$18,2,TRUE),IF(E119="f",VLOOKUP(D119,'Cat.'!A$3:C$18,3,TRUE),"SEX?")),"AGE?"),"TEAM"))</f>
        <v>M:12-13</v>
      </c>
    </row>
    <row r="120" spans="1:10" ht="12.75">
      <c r="A120" s="10">
        <v>11</v>
      </c>
      <c r="B120" s="12" t="s">
        <v>167</v>
      </c>
      <c r="C120" s="12" t="s">
        <v>168</v>
      </c>
      <c r="D120" s="10">
        <v>12</v>
      </c>
      <c r="E120" s="12" t="s">
        <v>18</v>
      </c>
      <c r="F120" s="10">
        <v>568</v>
      </c>
      <c r="G120" s="11">
        <v>0.04791666666666666</v>
      </c>
      <c r="H120" s="11">
        <v>0.08386574074074075</v>
      </c>
      <c r="I120" s="11">
        <f t="shared" si="1"/>
        <v>0.03594907407407409</v>
      </c>
      <c r="J120" s="5" t="str">
        <f>IF(ISBLANK(F120),"",IF(ISBLANK(K120),IF(ISNUMBER(D120),IF(E120="m",VLOOKUP(D120,'Cat.'!A$3:C$18,2,TRUE),IF(E120="f",VLOOKUP(D120,'Cat.'!A$3:C$18,3,TRUE),"SEX?")),"AGE?"),"TEAM"))</f>
        <v>M:12-13</v>
      </c>
    </row>
    <row r="121" spans="1:10" ht="12.75">
      <c r="A121" s="10">
        <v>12</v>
      </c>
      <c r="B121" s="12" t="s">
        <v>180</v>
      </c>
      <c r="C121" s="12" t="s">
        <v>174</v>
      </c>
      <c r="D121" s="10">
        <v>12</v>
      </c>
      <c r="E121" s="12" t="s">
        <v>18</v>
      </c>
      <c r="F121" s="10">
        <v>577</v>
      </c>
      <c r="G121" s="11">
        <v>0.04791666666666666</v>
      </c>
      <c r="H121" s="11">
        <v>0.08866898148148149</v>
      </c>
      <c r="I121" s="11">
        <f t="shared" si="1"/>
        <v>0.040752314814814825</v>
      </c>
      <c r="J121" s="5" t="str">
        <f>IF(ISBLANK(F121),"",IF(ISBLANK(K121),IF(ISNUMBER(D121),IF(E121="m",VLOOKUP(D121,'Cat.'!A$3:C$18,2,TRUE),IF(E121="f",VLOOKUP(D121,'Cat.'!A$3:C$18,3,TRUE),"SEX?")),"AGE?"),"TEAM"))</f>
        <v>M:12-13</v>
      </c>
    </row>
    <row r="122" spans="1:10" ht="12.75">
      <c r="A122" s="10">
        <v>13</v>
      </c>
      <c r="B122" s="12" t="s">
        <v>181</v>
      </c>
      <c r="C122" s="12" t="s">
        <v>182</v>
      </c>
      <c r="D122" s="10">
        <v>12</v>
      </c>
      <c r="E122" s="12" t="s">
        <v>18</v>
      </c>
      <c r="F122" s="10">
        <v>578</v>
      </c>
      <c r="G122" s="11">
        <v>0.04791666666666666</v>
      </c>
      <c r="H122" s="11">
        <v>0.08907407407407408</v>
      </c>
      <c r="I122" s="11">
        <f t="shared" si="1"/>
        <v>0.04115740740740742</v>
      </c>
      <c r="J122" s="5" t="str">
        <f>IF(ISBLANK(F122),"",IF(ISBLANK(K122),IF(ISNUMBER(D122),IF(E122="m",VLOOKUP(D122,'Cat.'!A$3:C$18,2,TRUE),IF(E122="f",VLOOKUP(D122,'Cat.'!A$3:C$18,3,TRUE),"SEX?")),"AGE?"),"TEAM"))</f>
        <v>M:12-13</v>
      </c>
    </row>
    <row r="123" spans="1:10" ht="12.75">
      <c r="A123" s="10">
        <v>14</v>
      </c>
      <c r="B123" s="12" t="s">
        <v>159</v>
      </c>
      <c r="C123" s="12" t="s">
        <v>179</v>
      </c>
      <c r="D123" s="10">
        <v>12</v>
      </c>
      <c r="E123" s="12" t="s">
        <v>18</v>
      </c>
      <c r="F123" s="10">
        <v>576</v>
      </c>
      <c r="G123" s="11">
        <v>0.04791666666666666</v>
      </c>
      <c r="H123" s="11">
        <v>0.09049768518518518</v>
      </c>
      <c r="I123" s="11">
        <f t="shared" si="1"/>
        <v>0.04258101851851852</v>
      </c>
      <c r="J123" s="5" t="str">
        <f>IF(ISBLANK(F123),"",IF(ISBLANK(K123),IF(ISNUMBER(D123),IF(E123="m",VLOOKUP(D123,'Cat.'!A$3:C$18,2,TRUE),IF(E123="f",VLOOKUP(D123,'Cat.'!A$3:C$18,3,TRUE),"SEX?")),"AGE?"),"TEAM"))</f>
        <v>M:12-13</v>
      </c>
    </row>
    <row r="124" spans="1:10" ht="12.75">
      <c r="A124" s="10">
        <v>15</v>
      </c>
      <c r="B124" s="12" t="s">
        <v>171</v>
      </c>
      <c r="C124" s="12" t="s">
        <v>172</v>
      </c>
      <c r="D124" s="10">
        <v>12</v>
      </c>
      <c r="E124" s="12" t="s">
        <v>18</v>
      </c>
      <c r="F124" s="10">
        <v>570</v>
      </c>
      <c r="G124" s="11">
        <v>0.04791666666666666</v>
      </c>
      <c r="H124" s="11">
        <v>0.09796296296296296</v>
      </c>
      <c r="I124" s="11">
        <f t="shared" si="1"/>
        <v>0.0500462962962963</v>
      </c>
      <c r="J124" s="5" t="str">
        <f>IF(ISBLANK(F124),"",IF(ISBLANK(K124),IF(ISNUMBER(D124),IF(E124="m",VLOOKUP(D124,'Cat.'!A$3:C$18,2,TRUE),IF(E124="f",VLOOKUP(D124,'Cat.'!A$3:C$18,3,TRUE),"SEX?")),"AGE?"),"TEAM"))</f>
        <v>M:12-13</v>
      </c>
    </row>
    <row r="125" spans="1:10" ht="12.75">
      <c r="A125" s="30" t="s">
        <v>349</v>
      </c>
      <c r="B125" s="31" t="s">
        <v>183</v>
      </c>
      <c r="C125" s="31" t="s">
        <v>162</v>
      </c>
      <c r="D125" s="32">
        <v>12</v>
      </c>
      <c r="E125" s="31" t="s">
        <v>18</v>
      </c>
      <c r="F125" s="32">
        <v>579</v>
      </c>
      <c r="G125" s="20">
        <v>0.04791666666666666</v>
      </c>
      <c r="H125" s="20"/>
      <c r="I125" s="20">
        <f t="shared" si="1"/>
      </c>
      <c r="J125" s="33" t="str">
        <f>IF(ISBLANK(F125),"",IF(ISBLANK(K125),IF(ISNUMBER(D125),IF(E125="m",VLOOKUP(D125,'Cat.'!A$3:C$18,2,TRUE),IF(E125="f",VLOOKUP(D125,'Cat.'!A$3:C$18,3,TRUE),"SEX?")),"AGE?"),"TEAM"))</f>
        <v>M:12-13</v>
      </c>
    </row>
    <row r="126" spans="1:10" ht="12.75">
      <c r="A126" s="10">
        <v>1</v>
      </c>
      <c r="B126" s="10" t="s">
        <v>163</v>
      </c>
      <c r="C126" s="10" t="s">
        <v>164</v>
      </c>
      <c r="D126" s="10">
        <v>14</v>
      </c>
      <c r="E126" s="10" t="s">
        <v>18</v>
      </c>
      <c r="F126" s="10">
        <v>695</v>
      </c>
      <c r="G126" s="11">
        <v>0.04027777777777778</v>
      </c>
      <c r="H126" s="11">
        <v>0.06675925925925925</v>
      </c>
      <c r="I126" s="11">
        <f t="shared" si="1"/>
        <v>0.026481481481481474</v>
      </c>
      <c r="J126" s="5" t="str">
        <f>IF(ISBLANK(F126),"",IF(ISBLANK(K126),IF(ISNUMBER(D126),IF(E126="m",VLOOKUP(D126,'Cat.'!A$3:C$18,2,TRUE),IF(E126="f",VLOOKUP(D126,'Cat.'!A$3:C$18,3,TRUE),"SEX?")),"AGE?"),"TEAM"))</f>
        <v>M:14-15</v>
      </c>
    </row>
    <row r="127" spans="1:10" ht="12.75">
      <c r="A127" s="10">
        <v>2</v>
      </c>
      <c r="B127" s="10" t="s">
        <v>161</v>
      </c>
      <c r="C127" s="10" t="s">
        <v>162</v>
      </c>
      <c r="D127" s="10">
        <v>14</v>
      </c>
      <c r="E127" s="10" t="s">
        <v>18</v>
      </c>
      <c r="F127" s="10">
        <v>696</v>
      </c>
      <c r="G127" s="11">
        <v>0.04027777777777778</v>
      </c>
      <c r="H127" s="11">
        <v>0.07025462962962963</v>
      </c>
      <c r="I127" s="11">
        <f t="shared" si="1"/>
        <v>0.029976851851851845</v>
      </c>
      <c r="J127" s="5" t="str">
        <f>IF(ISBLANK(F127),"",IF(ISBLANK(K127),IF(ISNUMBER(D127),IF(E127="m",VLOOKUP(D127,'Cat.'!A$3:C$18,2,TRUE),IF(E127="f",VLOOKUP(D127,'Cat.'!A$3:C$18,3,TRUE),"SEX?")),"AGE?"),"TEAM"))</f>
        <v>M:14-15</v>
      </c>
    </row>
    <row r="128" spans="1:10" ht="12.75">
      <c r="A128" s="10">
        <v>3</v>
      </c>
      <c r="B128" s="10" t="s">
        <v>157</v>
      </c>
      <c r="C128" s="10" t="s">
        <v>158</v>
      </c>
      <c r="D128" s="10">
        <v>14</v>
      </c>
      <c r="E128" s="10" t="s">
        <v>18</v>
      </c>
      <c r="F128" s="10">
        <v>698</v>
      </c>
      <c r="G128" s="11">
        <v>0.04027777777777778</v>
      </c>
      <c r="H128" s="11">
        <v>0.07206018518518519</v>
      </c>
      <c r="I128" s="11">
        <f t="shared" si="1"/>
        <v>0.031782407407407405</v>
      </c>
      <c r="J128" s="5" t="str">
        <f>IF(ISBLANK(F128),"",IF(ISBLANK(K128),IF(ISNUMBER(D128),IF(E128="m",VLOOKUP(D128,'Cat.'!A$3:C$18,2,TRUE),IF(E128="f",VLOOKUP(D128,'Cat.'!A$3:C$18,3,TRUE),"SEX?")),"AGE?"),"TEAM"))</f>
        <v>M:14-15</v>
      </c>
    </row>
    <row r="129" spans="1:10" ht="12.75">
      <c r="A129" s="34">
        <v>4</v>
      </c>
      <c r="B129" s="34" t="s">
        <v>159</v>
      </c>
      <c r="C129" s="34" t="s">
        <v>160</v>
      </c>
      <c r="D129" s="34">
        <v>14</v>
      </c>
      <c r="E129" s="34" t="s">
        <v>18</v>
      </c>
      <c r="F129" s="34">
        <v>697</v>
      </c>
      <c r="G129" s="13">
        <v>0.04027777777777778</v>
      </c>
      <c r="H129" s="13">
        <v>0.08135416666666667</v>
      </c>
      <c r="I129" s="13">
        <f t="shared" si="1"/>
        <v>0.04107638888888889</v>
      </c>
      <c r="J129" s="35" t="str">
        <f>IF(ISBLANK(F129),"",IF(ISBLANK(K129),IF(ISNUMBER(D129),IF(E129="m",VLOOKUP(D129,'Cat.'!A$3:C$18,2,TRUE),IF(E129="f",VLOOKUP(D129,'Cat.'!A$3:C$18,3,TRUE),"SEX?")),"AGE?"),"TEAM"))</f>
        <v>M:14-15</v>
      </c>
    </row>
    <row r="130" spans="1:10" ht="12.75">
      <c r="A130" s="37" t="s">
        <v>349</v>
      </c>
      <c r="B130" s="38" t="s">
        <v>155</v>
      </c>
      <c r="C130" s="38" t="s">
        <v>156</v>
      </c>
      <c r="D130" s="38">
        <v>17</v>
      </c>
      <c r="E130" s="38" t="s">
        <v>18</v>
      </c>
      <c r="F130" s="38">
        <v>699</v>
      </c>
      <c r="G130" s="39">
        <v>0.04027777777777778</v>
      </c>
      <c r="H130" s="39"/>
      <c r="I130" s="39">
        <f aca="true" t="shared" si="2" ref="I130:I193">IF(H130&gt;0,H130-G130,"")</f>
      </c>
      <c r="J130" s="40" t="str">
        <f>IF(ISBLANK(F130),"",IF(ISBLANK(K130),IF(ISNUMBER(D130),IF(E130="m",VLOOKUP(D130,'Cat.'!A$3:C$18,2,TRUE),IF(E130="f",VLOOKUP(D130,'Cat.'!A$3:C$18,3,TRUE),"SEX?")),"AGE?"),"TEAM"))</f>
        <v>M:16-19</v>
      </c>
    </row>
    <row r="131" spans="1:10" ht="12.75">
      <c r="A131" s="10">
        <v>1</v>
      </c>
      <c r="B131" s="10" t="s">
        <v>66</v>
      </c>
      <c r="C131" s="10" t="s">
        <v>67</v>
      </c>
      <c r="D131" s="10">
        <v>5</v>
      </c>
      <c r="E131" s="10" t="s">
        <v>18</v>
      </c>
      <c r="F131" s="10">
        <v>485</v>
      </c>
      <c r="G131" s="11">
        <v>0</v>
      </c>
      <c r="H131" s="11">
        <v>0.0067708333333333336</v>
      </c>
      <c r="I131" s="11">
        <f t="shared" si="2"/>
        <v>0.0067708333333333336</v>
      </c>
      <c r="J131" s="5" t="str">
        <f>IF(ISBLANK(F131),"",IF(ISBLANK(K131),IF(ISNUMBER(D131),IF(E131="m",VLOOKUP(D131,'Cat.'!A$3:C$18,2,TRUE),IF(E131="f",VLOOKUP(D131,'Cat.'!A$3:C$18,3,TRUE),"SEX?")),"AGE?"),"TEAM"))</f>
        <v>M:5</v>
      </c>
    </row>
    <row r="132" spans="1:10" ht="12.75">
      <c r="A132" s="10">
        <v>2</v>
      </c>
      <c r="B132" s="10" t="s">
        <v>68</v>
      </c>
      <c r="C132" s="10" t="s">
        <v>69</v>
      </c>
      <c r="D132" s="10">
        <v>5</v>
      </c>
      <c r="E132" s="10" t="s">
        <v>18</v>
      </c>
      <c r="F132" s="10">
        <v>486</v>
      </c>
      <c r="G132" s="11">
        <v>0</v>
      </c>
      <c r="H132" s="11">
        <v>0.007569444444444445</v>
      </c>
      <c r="I132" s="11">
        <f t="shared" si="2"/>
        <v>0.007569444444444445</v>
      </c>
      <c r="J132" s="5" t="str">
        <f>IF(ISBLANK(F132),"",IF(ISBLANK(K132),IF(ISNUMBER(D132),IF(E132="m",VLOOKUP(D132,'Cat.'!A$3:C$18,2,TRUE),IF(E132="f",VLOOKUP(D132,'Cat.'!A$3:C$18,3,TRUE),"SEX?")),"AGE?"),"TEAM"))</f>
        <v>M:5</v>
      </c>
    </row>
    <row r="133" spans="1:10" ht="12.75">
      <c r="A133" s="14" t="s">
        <v>345</v>
      </c>
      <c r="B133" s="10" t="s">
        <v>40</v>
      </c>
      <c r="C133" s="10" t="s">
        <v>41</v>
      </c>
      <c r="D133" s="10">
        <v>5</v>
      </c>
      <c r="E133" s="10" t="s">
        <v>18</v>
      </c>
      <c r="F133" s="10">
        <v>472</v>
      </c>
      <c r="G133" s="11">
        <v>0</v>
      </c>
      <c r="H133" s="11">
        <v>0.007766203703703703</v>
      </c>
      <c r="I133" s="11">
        <f t="shared" si="2"/>
        <v>0.007766203703703703</v>
      </c>
      <c r="J133" s="5" t="str">
        <f>IF(ISBLANK(F133),"",IF(ISBLANK(K133),IF(ISNUMBER(D133),IF(E133="m",VLOOKUP(D133,'Cat.'!A$3:C$18,2,TRUE),IF(E133="f",VLOOKUP(D133,'Cat.'!A$3:C$18,3,TRUE),"SEX?")),"AGE?"),"TEAM"))</f>
        <v>M:5</v>
      </c>
    </row>
    <row r="134" spans="1:10" ht="12.75">
      <c r="A134" s="14" t="s">
        <v>345</v>
      </c>
      <c r="B134" s="10" t="s">
        <v>58</v>
      </c>
      <c r="C134" s="10" t="s">
        <v>59</v>
      </c>
      <c r="D134" s="10">
        <v>5</v>
      </c>
      <c r="E134" s="10" t="s">
        <v>18</v>
      </c>
      <c r="F134" s="10">
        <v>481</v>
      </c>
      <c r="G134" s="11">
        <v>0</v>
      </c>
      <c r="H134" s="11">
        <v>0.007766203703703703</v>
      </c>
      <c r="I134" s="11">
        <f t="shared" si="2"/>
        <v>0.007766203703703703</v>
      </c>
      <c r="J134" s="5" t="str">
        <f>IF(ISBLANK(F134),"",IF(ISBLANK(K134),IF(ISNUMBER(D134),IF(E134="m",VLOOKUP(D134,'Cat.'!A$3:C$18,2,TRUE),IF(E134="f",VLOOKUP(D134,'Cat.'!A$3:C$18,3,TRUE),"SEX?")),"AGE?"),"TEAM"))</f>
        <v>M:5</v>
      </c>
    </row>
    <row r="135" spans="1:10" ht="12.75">
      <c r="A135" s="10">
        <v>5</v>
      </c>
      <c r="B135" s="10" t="s">
        <v>62</v>
      </c>
      <c r="C135" s="10" t="s">
        <v>63</v>
      </c>
      <c r="D135" s="10">
        <v>5</v>
      </c>
      <c r="E135" s="10" t="s">
        <v>18</v>
      </c>
      <c r="F135" s="10">
        <v>483</v>
      </c>
      <c r="G135" s="11">
        <v>0</v>
      </c>
      <c r="H135" s="11">
        <v>0.008726851851851852</v>
      </c>
      <c r="I135" s="11">
        <f t="shared" si="2"/>
        <v>0.008726851851851852</v>
      </c>
      <c r="J135" s="5" t="str">
        <f>IF(ISBLANK(F135),"",IF(ISBLANK(K135),IF(ISNUMBER(D135),IF(E135="m",VLOOKUP(D135,'Cat.'!A$3:C$18,2,TRUE),IF(E135="f",VLOOKUP(D135,'Cat.'!A$3:C$18,3,TRUE),"SEX?")),"AGE?"),"TEAM"))</f>
        <v>M:5</v>
      </c>
    </row>
    <row r="136" spans="1:10" ht="12.75">
      <c r="A136" s="10">
        <v>6</v>
      </c>
      <c r="B136" s="10" t="s">
        <v>44</v>
      </c>
      <c r="C136" s="10" t="s">
        <v>45</v>
      </c>
      <c r="D136" s="10">
        <v>5</v>
      </c>
      <c r="E136" s="10" t="s">
        <v>18</v>
      </c>
      <c r="F136" s="10">
        <v>474</v>
      </c>
      <c r="G136" s="11">
        <v>0</v>
      </c>
      <c r="H136" s="11">
        <v>0.008761574074074074</v>
      </c>
      <c r="I136" s="11">
        <f t="shared" si="2"/>
        <v>0.008761574074074074</v>
      </c>
      <c r="J136" s="5" t="str">
        <f>IF(ISBLANK(F136),"",IF(ISBLANK(K136),IF(ISNUMBER(D136),IF(E136="m",VLOOKUP(D136,'Cat.'!A$3:C$18,2,TRUE),IF(E136="f",VLOOKUP(D136,'Cat.'!A$3:C$18,3,TRUE),"SEX?")),"AGE?"),"TEAM"))</f>
        <v>M:5</v>
      </c>
    </row>
    <row r="137" spans="1:10" ht="12.75">
      <c r="A137" s="10">
        <v>7</v>
      </c>
      <c r="B137" s="10" t="s">
        <v>64</v>
      </c>
      <c r="C137" s="10" t="s">
        <v>65</v>
      </c>
      <c r="D137" s="10">
        <v>5</v>
      </c>
      <c r="E137" s="10" t="s">
        <v>18</v>
      </c>
      <c r="F137" s="10">
        <v>484</v>
      </c>
      <c r="G137" s="11">
        <v>0</v>
      </c>
      <c r="H137" s="25">
        <v>0.009074074074074073</v>
      </c>
      <c r="I137" s="11">
        <f t="shared" si="2"/>
        <v>0.009074074074074073</v>
      </c>
      <c r="J137" s="5" t="str">
        <f>IF(ISBLANK(F137),"",IF(ISBLANK(K137),IF(ISNUMBER(D137),IF(E137="m",VLOOKUP(D137,'Cat.'!A$3:C$18,2,TRUE),IF(E137="f",VLOOKUP(D137,'Cat.'!A$3:C$18,3,TRUE),"SEX?")),"AGE?"),"TEAM"))</f>
        <v>M:5</v>
      </c>
    </row>
    <row r="138" spans="1:10" ht="12.75">
      <c r="A138" s="10">
        <v>8</v>
      </c>
      <c r="B138" s="10" t="s">
        <v>46</v>
      </c>
      <c r="C138" s="10" t="s">
        <v>47</v>
      </c>
      <c r="D138" s="10">
        <v>5</v>
      </c>
      <c r="E138" s="10" t="s">
        <v>18</v>
      </c>
      <c r="F138" s="10">
        <v>475</v>
      </c>
      <c r="G138" s="11">
        <v>0</v>
      </c>
      <c r="H138" s="11">
        <v>0.009108796296296297</v>
      </c>
      <c r="I138" s="11">
        <f t="shared" si="2"/>
        <v>0.009108796296296297</v>
      </c>
      <c r="J138" s="5" t="str">
        <f>IF(ISBLANK(#REF!),"",IF(ISBLANK(K138),IF(ISNUMBER(D138),IF(E138="m",VLOOKUP(D138,'Cat.'!A$3:C$18,2,TRUE),IF(E138="f",VLOOKUP(D138,'Cat.'!A$3:C$18,3,TRUE),"SEX?")),"AGE?"),"TEAM"))</f>
        <v>M:5</v>
      </c>
    </row>
    <row r="139" spans="1:10" ht="12.75">
      <c r="A139" s="10">
        <v>9</v>
      </c>
      <c r="B139" s="10" t="s">
        <v>42</v>
      </c>
      <c r="C139" s="10" t="s">
        <v>43</v>
      </c>
      <c r="D139" s="10">
        <v>5</v>
      </c>
      <c r="E139" s="10" t="s">
        <v>18</v>
      </c>
      <c r="F139" s="10">
        <v>473</v>
      </c>
      <c r="G139" s="11">
        <v>0</v>
      </c>
      <c r="H139" s="11">
        <v>0.010266203703703703</v>
      </c>
      <c r="I139" s="11">
        <f t="shared" si="2"/>
        <v>0.010266203703703703</v>
      </c>
      <c r="J139" s="5" t="str">
        <f>IF(ISBLANK(F139),"",IF(ISBLANK(K139),IF(ISNUMBER(D139),IF(E139="m",VLOOKUP(D139,'Cat.'!A$3:C$18,2,TRUE),IF(E139="f",VLOOKUP(D139,'Cat.'!A$3:C$18,3,TRUE),"SEX?")),"AGE?"),"TEAM"))</f>
        <v>M:5</v>
      </c>
    </row>
    <row r="140" spans="1:10" ht="12.75">
      <c r="A140" s="10">
        <v>10</v>
      </c>
      <c r="B140" s="10" t="s">
        <v>60</v>
      </c>
      <c r="C140" s="10" t="s">
        <v>61</v>
      </c>
      <c r="D140" s="10">
        <v>5</v>
      </c>
      <c r="E140" s="10" t="s">
        <v>18</v>
      </c>
      <c r="F140" s="10">
        <v>482</v>
      </c>
      <c r="G140" s="11">
        <v>0</v>
      </c>
      <c r="H140" s="11">
        <v>0.010277777777777778</v>
      </c>
      <c r="I140" s="11">
        <f t="shared" si="2"/>
        <v>0.010277777777777778</v>
      </c>
      <c r="J140" s="5" t="str">
        <f>IF(ISBLANK(F140),"",IF(ISBLANK(K140),IF(ISNUMBER(D140),IF(E140="m",VLOOKUP(D140,'Cat.'!A$3:C$18,2,TRUE),IF(E140="f",VLOOKUP(D140,'Cat.'!A$3:C$18,3,TRUE),"SEX?")),"AGE?"),"TEAM"))</f>
        <v>M:5</v>
      </c>
    </row>
    <row r="141" spans="1:10" ht="12.75">
      <c r="A141" s="10">
        <v>11</v>
      </c>
      <c r="B141" s="10" t="s">
        <v>52</v>
      </c>
      <c r="C141" s="10" t="s">
        <v>53</v>
      </c>
      <c r="D141" s="10">
        <v>5</v>
      </c>
      <c r="E141" s="10" t="s">
        <v>18</v>
      </c>
      <c r="F141" s="10">
        <v>478</v>
      </c>
      <c r="G141" s="11">
        <v>0</v>
      </c>
      <c r="H141" s="11">
        <v>0.01119212962962963</v>
      </c>
      <c r="I141" s="11">
        <f t="shared" si="2"/>
        <v>0.01119212962962963</v>
      </c>
      <c r="J141" s="5" t="str">
        <f>IF(ISBLANK(F141),"",IF(ISBLANK(K141),IF(ISNUMBER(D141),IF(E141="m",VLOOKUP(D141,'Cat.'!A$3:C$18,2,TRUE),IF(E141="f",VLOOKUP(D141,'Cat.'!A$3:C$18,3,TRUE),"SEX?")),"AGE?"),"TEAM"))</f>
        <v>M:5</v>
      </c>
    </row>
    <row r="142" spans="1:10" ht="12.75">
      <c r="A142" s="10">
        <v>12</v>
      </c>
      <c r="B142" s="10" t="s">
        <v>54</v>
      </c>
      <c r="C142" s="10" t="s">
        <v>55</v>
      </c>
      <c r="D142" s="10">
        <v>5</v>
      </c>
      <c r="E142" s="10" t="s">
        <v>18</v>
      </c>
      <c r="F142" s="10">
        <v>479</v>
      </c>
      <c r="G142" s="11">
        <v>0</v>
      </c>
      <c r="H142" s="25">
        <v>0.011967592592592592</v>
      </c>
      <c r="I142" s="11">
        <f t="shared" si="2"/>
        <v>0.011967592592592592</v>
      </c>
      <c r="J142" s="5" t="str">
        <f>IF(ISBLANK(F142),"",IF(ISBLANK(K142),IF(ISNUMBER(D142),IF(E142="m",VLOOKUP(D142,'Cat.'!A$3:C$18,2,TRUE),IF(E142="f",VLOOKUP(D142,'Cat.'!A$3:C$18,3,TRUE),"SEX?")),"AGE?"),"TEAM"))</f>
        <v>M:5</v>
      </c>
    </row>
    <row r="143" spans="1:10" ht="12.75">
      <c r="A143" s="10">
        <v>13</v>
      </c>
      <c r="B143" s="10" t="s">
        <v>56</v>
      </c>
      <c r="C143" s="10" t="s">
        <v>57</v>
      </c>
      <c r="D143" s="10">
        <v>5</v>
      </c>
      <c r="E143" s="10" t="s">
        <v>18</v>
      </c>
      <c r="F143" s="10">
        <v>480</v>
      </c>
      <c r="G143" s="11">
        <v>0</v>
      </c>
      <c r="H143" s="11">
        <v>0.01238425925925926</v>
      </c>
      <c r="I143" s="11">
        <f t="shared" si="2"/>
        <v>0.01238425925925926</v>
      </c>
      <c r="J143" s="5" t="str">
        <f>IF(ISBLANK(F143),"",IF(ISBLANK(K143),IF(ISNUMBER(D143),IF(E143="m",VLOOKUP(D143,'Cat.'!A$3:C$18,2,TRUE),IF(E143="f",VLOOKUP(D143,'Cat.'!A$3:C$18,3,TRUE),"SEX?")),"AGE?"),"TEAM"))</f>
        <v>M:5</v>
      </c>
    </row>
    <row r="144" spans="1:10" ht="12.75">
      <c r="A144" s="10">
        <v>14</v>
      </c>
      <c r="B144" s="10" t="s">
        <v>50</v>
      </c>
      <c r="C144" s="10" t="s">
        <v>51</v>
      </c>
      <c r="D144" s="10">
        <v>5</v>
      </c>
      <c r="E144" s="10" t="s">
        <v>18</v>
      </c>
      <c r="F144" s="10">
        <v>477</v>
      </c>
      <c r="G144" s="11">
        <v>0</v>
      </c>
      <c r="H144" s="11">
        <v>0.012685185185185183</v>
      </c>
      <c r="I144" s="11">
        <f t="shared" si="2"/>
        <v>0.012685185185185183</v>
      </c>
      <c r="J144" s="5" t="str">
        <f>IF(ISBLANK(F144),"",IF(ISBLANK(K144),IF(ISNUMBER(D144),IF(E144="m",VLOOKUP(D144,'Cat.'!A$3:C$18,2,TRUE),IF(E144="f",VLOOKUP(D144,'Cat.'!A$3:C$18,3,TRUE),"SEX?")),"AGE?"),"TEAM"))</f>
        <v>M:5</v>
      </c>
    </row>
    <row r="145" spans="1:10" ht="12.75">
      <c r="A145" s="30" t="s">
        <v>349</v>
      </c>
      <c r="B145" s="32" t="s">
        <v>48</v>
      </c>
      <c r="C145" s="32" t="s">
        <v>49</v>
      </c>
      <c r="D145" s="32">
        <v>5</v>
      </c>
      <c r="E145" s="32" t="s">
        <v>18</v>
      </c>
      <c r="F145" s="32">
        <v>476</v>
      </c>
      <c r="G145" s="20">
        <v>0</v>
      </c>
      <c r="H145" s="32"/>
      <c r="I145" s="20">
        <f t="shared" si="2"/>
      </c>
      <c r="J145" s="33" t="str">
        <f>IF(ISBLANK(F145),"",IF(ISBLANK(K145),IF(ISNUMBER(D145),IF(E145="m",VLOOKUP(D145,'Cat.'!A$3:C$18,2,TRUE),IF(E145="f",VLOOKUP(D145,'Cat.'!A$3:C$18,3,TRUE),"SEX?")),"AGE?"),"TEAM"))</f>
        <v>M:5</v>
      </c>
    </row>
    <row r="146" spans="1:10" ht="12.75">
      <c r="A146" s="10">
        <v>1</v>
      </c>
      <c r="B146" s="10" t="s">
        <v>66</v>
      </c>
      <c r="C146" s="10" t="s">
        <v>116</v>
      </c>
      <c r="D146" s="10">
        <v>6</v>
      </c>
      <c r="E146" s="10" t="s">
        <v>18</v>
      </c>
      <c r="F146" s="10">
        <v>269</v>
      </c>
      <c r="G146" s="11">
        <v>0.019444444444444445</v>
      </c>
      <c r="H146" s="11">
        <v>0.026238425925925925</v>
      </c>
      <c r="I146" s="11">
        <f t="shared" si="2"/>
        <v>0.006793981481481481</v>
      </c>
      <c r="J146" s="5" t="str">
        <f>IF(ISBLANK(F146),"",IF(ISBLANK(K146),IF(ISNUMBER(D146),IF(E146="m",VLOOKUP(D146,'Cat.'!A$3:C$18,2,TRUE),IF(E146="f",VLOOKUP(D146,'Cat.'!A$3:C$18,3,TRUE),"SEX?")),"AGE?"),"TEAM"))</f>
        <v>M:6-7</v>
      </c>
    </row>
    <row r="147" spans="1:10" ht="12.75">
      <c r="A147" s="10">
        <v>2</v>
      </c>
      <c r="B147" s="10" t="s">
        <v>106</v>
      </c>
      <c r="C147" s="10" t="s">
        <v>107</v>
      </c>
      <c r="D147" s="10">
        <v>6</v>
      </c>
      <c r="E147" s="10" t="s">
        <v>18</v>
      </c>
      <c r="F147" s="10">
        <v>263</v>
      </c>
      <c r="G147" s="11">
        <v>0.019444444444444445</v>
      </c>
      <c r="H147" s="11">
        <v>0.026284722222222223</v>
      </c>
      <c r="I147" s="11">
        <f t="shared" si="2"/>
        <v>0.0068402777777777785</v>
      </c>
      <c r="J147" s="5" t="str">
        <f>IF(ISBLANK(F147),"",IF(ISBLANK(K147),IF(ISNUMBER(D147),IF(E147="m",VLOOKUP(D147,'Cat.'!A$3:C$18,2,TRUE),IF(E147="f",VLOOKUP(D147,'Cat.'!A$3:C$18,3,TRUE),"SEX?")),"AGE?"),"TEAM"))</f>
        <v>M:6-7</v>
      </c>
    </row>
    <row r="148" spans="1:10" ht="12.75">
      <c r="A148" s="10">
        <v>3</v>
      </c>
      <c r="B148" s="10" t="s">
        <v>119</v>
      </c>
      <c r="C148" s="10" t="s">
        <v>100</v>
      </c>
      <c r="D148" s="10">
        <v>6</v>
      </c>
      <c r="E148" s="10" t="s">
        <v>18</v>
      </c>
      <c r="F148" s="10">
        <v>271</v>
      </c>
      <c r="G148" s="11">
        <v>0.019444444444444445</v>
      </c>
      <c r="H148" s="11">
        <v>0.026446759259259264</v>
      </c>
      <c r="I148" s="11">
        <f t="shared" si="2"/>
        <v>0.007002314814814819</v>
      </c>
      <c r="J148" s="5" t="str">
        <f>IF(ISBLANK(F148),"",IF(ISBLANK(K148),IF(ISNUMBER(D148),IF(E148="m",VLOOKUP(D148,'Cat.'!A$3:C$18,2,TRUE),IF(E148="f",VLOOKUP(D148,'Cat.'!A$3:C$18,3,TRUE),"SEX?")),"AGE?"),"TEAM"))</f>
        <v>M:6-7</v>
      </c>
    </row>
    <row r="149" spans="1:11" ht="12.75">
      <c r="A149" s="10">
        <v>4</v>
      </c>
      <c r="B149" s="10" t="s">
        <v>115</v>
      </c>
      <c r="C149" s="10" t="s">
        <v>61</v>
      </c>
      <c r="D149" s="10">
        <v>6</v>
      </c>
      <c r="E149" s="10" t="s">
        <v>18</v>
      </c>
      <c r="F149" s="10">
        <v>268</v>
      </c>
      <c r="G149" s="11">
        <v>0.019444444444444445</v>
      </c>
      <c r="H149" s="11">
        <v>0.02677083333333333</v>
      </c>
      <c r="I149" s="11">
        <f t="shared" si="2"/>
        <v>0.007326388888888886</v>
      </c>
      <c r="J149" s="5" t="str">
        <f>IF(ISBLANK(F149),"",IF(ISBLANK(K149),IF(ISNUMBER(D149),IF(E149="m",VLOOKUP(D149,'Cat.'!A$3:C$18,2,TRUE),IF(E149="f",VLOOKUP(D149,'Cat.'!A$3:C$18,3,TRUE),"SEX?")),"AGE?"),"TEAM"))</f>
        <v>M:6-7</v>
      </c>
      <c r="K149" s="14"/>
    </row>
    <row r="150" spans="1:10" ht="12.75">
      <c r="A150" s="10">
        <v>5</v>
      </c>
      <c r="B150" s="10" t="s">
        <v>77</v>
      </c>
      <c r="C150" s="10" t="s">
        <v>78</v>
      </c>
      <c r="D150" s="10">
        <v>6</v>
      </c>
      <c r="E150" s="10" t="s">
        <v>18</v>
      </c>
      <c r="F150" s="10">
        <v>245</v>
      </c>
      <c r="G150" s="11">
        <v>0.011805555555555555</v>
      </c>
      <c r="H150" s="11">
        <v>0.019178240740740742</v>
      </c>
      <c r="I150" s="11">
        <f t="shared" si="2"/>
        <v>0.007372685185185187</v>
      </c>
      <c r="J150" s="5" t="str">
        <f>IF(ISBLANK(F150),"",IF(ISBLANK(K150),IF(ISNUMBER(D150),IF(E150="m",VLOOKUP(D150,'Cat.'!A$3:C$18,2,TRUE),IF(E150="f",VLOOKUP(D150,'Cat.'!A$3:C$18,3,TRUE),"SEX?")),"AGE?"),"TEAM"))</f>
        <v>M:6-7</v>
      </c>
    </row>
    <row r="151" spans="1:10" ht="12.75">
      <c r="A151" s="10">
        <v>6</v>
      </c>
      <c r="B151" s="10" t="s">
        <v>58</v>
      </c>
      <c r="C151" s="10" t="s">
        <v>101</v>
      </c>
      <c r="D151" s="10">
        <v>6</v>
      </c>
      <c r="E151" s="10" t="s">
        <v>18</v>
      </c>
      <c r="F151" s="10">
        <v>260</v>
      </c>
      <c r="G151" s="11">
        <v>0.011805555555555555</v>
      </c>
      <c r="H151" s="11">
        <v>0.01925925925925926</v>
      </c>
      <c r="I151" s="11">
        <f t="shared" si="2"/>
        <v>0.0074537037037037054</v>
      </c>
      <c r="J151" s="5" t="str">
        <f>IF(ISBLANK(F151),"",IF(ISBLANK(K151),IF(ISNUMBER(D151),IF(E151="m",VLOOKUP(D151,'Cat.'!A$3:C$18,2,TRUE),IF(E151="f",VLOOKUP(D151,'Cat.'!A$3:C$18,3,TRUE),"SEX?")),"AGE?"),"TEAM"))</f>
        <v>M:6-7</v>
      </c>
    </row>
    <row r="152" spans="1:10" ht="12.75">
      <c r="A152" s="10">
        <v>7</v>
      </c>
      <c r="B152" s="10" t="s">
        <v>91</v>
      </c>
      <c r="C152" s="10" t="s">
        <v>90</v>
      </c>
      <c r="D152" s="10">
        <v>6</v>
      </c>
      <c r="E152" s="10" t="s">
        <v>18</v>
      </c>
      <c r="F152" s="10">
        <v>252</v>
      </c>
      <c r="G152" s="11">
        <v>0.011805555555555555</v>
      </c>
      <c r="H152" s="11">
        <v>0.019444444444444445</v>
      </c>
      <c r="I152" s="11">
        <f t="shared" si="2"/>
        <v>0.0076388888888888895</v>
      </c>
      <c r="J152" s="5" t="str">
        <f>IF(ISBLANK(F152),"",IF(ISBLANK(K152),IF(ISNUMBER(D152),IF(E152="m",VLOOKUP(D152,'Cat.'!A$3:C$18,2,TRUE),IF(E152="f",VLOOKUP(D152,'Cat.'!A$3:C$18,3,TRUE),"SEX?")),"AGE?"),"TEAM"))</f>
        <v>M:6-7</v>
      </c>
    </row>
    <row r="153" spans="1:10" ht="12.75">
      <c r="A153" s="10">
        <v>8</v>
      </c>
      <c r="B153" s="10" t="s">
        <v>108</v>
      </c>
      <c r="C153" s="10" t="s">
        <v>96</v>
      </c>
      <c r="D153" s="10">
        <v>6</v>
      </c>
      <c r="E153" s="10" t="s">
        <v>18</v>
      </c>
      <c r="F153" s="10">
        <v>264</v>
      </c>
      <c r="G153" s="11">
        <v>0.019444444444444445</v>
      </c>
      <c r="H153" s="11">
        <v>0.027129629629629632</v>
      </c>
      <c r="I153" s="11">
        <f t="shared" si="2"/>
        <v>0.007685185185185187</v>
      </c>
      <c r="J153" s="5" t="str">
        <f>IF(ISBLANK(F153),"",IF(ISBLANK(K153),IF(ISNUMBER(D153),IF(E153="m",VLOOKUP(D153,'Cat.'!A$3:C$18,2,TRUE),IF(E153="f",VLOOKUP(D153,'Cat.'!A$3:C$18,3,TRUE),"SEX?")),"AGE?"),"TEAM"))</f>
        <v>M:6-7</v>
      </c>
    </row>
    <row r="154" spans="1:10" ht="12.75">
      <c r="A154" s="10">
        <v>9</v>
      </c>
      <c r="B154" s="10" t="s">
        <v>111</v>
      </c>
      <c r="C154" s="10" t="s">
        <v>112</v>
      </c>
      <c r="D154" s="10">
        <v>6</v>
      </c>
      <c r="E154" s="10" t="s">
        <v>18</v>
      </c>
      <c r="F154" s="10">
        <v>266</v>
      </c>
      <c r="G154" s="11">
        <v>0.019444444444444445</v>
      </c>
      <c r="H154" s="11">
        <v>0.0271875</v>
      </c>
      <c r="I154" s="11">
        <f t="shared" si="2"/>
        <v>0.007743055555555555</v>
      </c>
      <c r="J154" s="5" t="str">
        <f>IF(ISBLANK(F154),"",IF(ISBLANK(K154),IF(ISNUMBER(D154),IF(E154="m",VLOOKUP(D154,'Cat.'!A$3:C$18,2,TRUE),IF(E154="f",VLOOKUP(D154,'Cat.'!A$3:C$18,3,TRUE),"SEX?")),"AGE?"),"TEAM"))</f>
        <v>M:6-7</v>
      </c>
    </row>
    <row r="155" spans="1:10" ht="12.75">
      <c r="A155" s="10">
        <v>10</v>
      </c>
      <c r="B155" s="10" t="s">
        <v>109</v>
      </c>
      <c r="C155" s="10" t="s">
        <v>110</v>
      </c>
      <c r="D155" s="10">
        <v>6</v>
      </c>
      <c r="E155" s="10" t="s">
        <v>18</v>
      </c>
      <c r="F155" s="10">
        <v>265</v>
      </c>
      <c r="G155" s="11">
        <v>0.019444444444444445</v>
      </c>
      <c r="H155" s="11">
        <v>0.027280092592592592</v>
      </c>
      <c r="I155" s="11">
        <f t="shared" si="2"/>
        <v>0.007835648148148147</v>
      </c>
      <c r="J155" s="5" t="str">
        <f>IF(ISBLANK(F155),"",IF(ISBLANK(K155),IF(ISNUMBER(D155),IF(E155="m",VLOOKUP(D155,'Cat.'!A$3:C$18,2,TRUE),IF(E155="f",VLOOKUP(D155,'Cat.'!A$3:C$18,3,TRUE),"SEX?")),"AGE?"),"TEAM"))</f>
        <v>M:6-7</v>
      </c>
    </row>
    <row r="156" spans="1:10" ht="12.75">
      <c r="A156" s="10">
        <v>11</v>
      </c>
      <c r="B156" s="10" t="s">
        <v>117</v>
      </c>
      <c r="C156" s="10" t="s">
        <v>118</v>
      </c>
      <c r="D156" s="10">
        <v>6</v>
      </c>
      <c r="E156" s="10" t="s">
        <v>18</v>
      </c>
      <c r="F156" s="10">
        <v>270</v>
      </c>
      <c r="G156" s="11">
        <v>0.019444444444444445</v>
      </c>
      <c r="H156" s="11">
        <v>0.027442129629629632</v>
      </c>
      <c r="I156" s="11">
        <f t="shared" si="2"/>
        <v>0.007997685185185188</v>
      </c>
      <c r="J156" s="5" t="str">
        <f>IF(ISBLANK(F156),"",IF(ISBLANK(K156),IF(ISNUMBER(D156),IF(E156="m",VLOOKUP(D156,'Cat.'!A$3:C$18,2,TRUE),IF(E156="f",VLOOKUP(D156,'Cat.'!A$3:C$18,3,TRUE),"SEX?")),"AGE?"),"TEAM"))</f>
        <v>M:6-7</v>
      </c>
    </row>
    <row r="157" spans="1:10" ht="12.75">
      <c r="A157" s="10">
        <v>12</v>
      </c>
      <c r="B157" s="10" t="s">
        <v>95</v>
      </c>
      <c r="C157" s="10" t="s">
        <v>96</v>
      </c>
      <c r="D157" s="10">
        <v>6</v>
      </c>
      <c r="E157" s="10" t="s">
        <v>18</v>
      </c>
      <c r="F157" s="10">
        <v>256</v>
      </c>
      <c r="G157" s="11">
        <v>0.011805555555555555</v>
      </c>
      <c r="H157" s="11">
        <v>0.019988425925925927</v>
      </c>
      <c r="I157" s="11">
        <f t="shared" si="2"/>
        <v>0.008182870370370372</v>
      </c>
      <c r="J157" s="5" t="str">
        <f>IF(ISBLANK(F157),"",IF(ISBLANK(K157),IF(ISNUMBER(D157),IF(E157="m",VLOOKUP(D157,'Cat.'!A$3:C$18,2,TRUE),IF(E157="f",VLOOKUP(D157,'Cat.'!A$3:C$18,3,TRUE),"SEX?")),"AGE?"),"TEAM"))</f>
        <v>M:6-7</v>
      </c>
    </row>
    <row r="158" spans="1:10" ht="12.75">
      <c r="A158" s="10">
        <v>13</v>
      </c>
      <c r="B158" s="10" t="s">
        <v>104</v>
      </c>
      <c r="C158" s="10" t="s">
        <v>105</v>
      </c>
      <c r="D158" s="10">
        <v>6</v>
      </c>
      <c r="E158" s="10" t="s">
        <v>18</v>
      </c>
      <c r="F158" s="10">
        <v>262</v>
      </c>
      <c r="G158" s="11">
        <v>0.019444444444444445</v>
      </c>
      <c r="H158" s="11">
        <v>0.02767361111111111</v>
      </c>
      <c r="I158" s="11">
        <f t="shared" si="2"/>
        <v>0.008229166666666666</v>
      </c>
      <c r="J158" s="5" t="str">
        <f>IF(ISBLANK(F158),"",IF(ISBLANK(K158),IF(ISNUMBER(D158),IF(E158="m",VLOOKUP(D158,'Cat.'!A$3:C$18,2,TRUE),IF(E158="f",VLOOKUP(D158,'Cat.'!A$3:C$18,3,TRUE),"SEX?")),"AGE?"),"TEAM"))</f>
        <v>M:6-7</v>
      </c>
    </row>
    <row r="159" spans="1:10" ht="12.75">
      <c r="A159" s="14" t="s">
        <v>351</v>
      </c>
      <c r="B159" s="10" t="s">
        <v>81</v>
      </c>
      <c r="C159" s="10" t="s">
        <v>82</v>
      </c>
      <c r="D159" s="10">
        <v>6</v>
      </c>
      <c r="E159" s="10" t="s">
        <v>18</v>
      </c>
      <c r="F159" s="10">
        <v>247</v>
      </c>
      <c r="G159" s="11">
        <v>0.011805555555555555</v>
      </c>
      <c r="H159" s="11">
        <v>0.02008101851851852</v>
      </c>
      <c r="I159" s="11">
        <f t="shared" si="2"/>
        <v>0.008275462962962964</v>
      </c>
      <c r="J159" s="5" t="str">
        <f>IF(ISBLANK(F159),"",IF(ISBLANK(K159),IF(ISNUMBER(D159),IF(E159="m",VLOOKUP(D159,'Cat.'!A$3:C$18,2,TRUE),IF(E159="f",VLOOKUP(D159,'Cat.'!A$3:C$18,3,TRUE),"SEX?")),"AGE?"),"TEAM"))</f>
        <v>M:6-7</v>
      </c>
    </row>
    <row r="160" spans="1:10" ht="12.75">
      <c r="A160" s="14" t="s">
        <v>351</v>
      </c>
      <c r="B160" s="10" t="s">
        <v>83</v>
      </c>
      <c r="C160" s="10" t="s">
        <v>84</v>
      </c>
      <c r="D160" s="10">
        <v>6</v>
      </c>
      <c r="E160" s="10" t="s">
        <v>18</v>
      </c>
      <c r="F160" s="10">
        <v>248</v>
      </c>
      <c r="G160" s="11">
        <v>0.011805555555555555</v>
      </c>
      <c r="H160" s="11">
        <v>0.02008101851851852</v>
      </c>
      <c r="I160" s="11">
        <f t="shared" si="2"/>
        <v>0.008275462962962964</v>
      </c>
      <c r="J160" s="5" t="str">
        <f>IF(ISBLANK(F160),"",IF(ISBLANK(K160),IF(ISNUMBER(D160),IF(E160="m",VLOOKUP(D160,'Cat.'!A$3:C$18,2,TRUE),IF(E160="f",VLOOKUP(D160,'Cat.'!A$3:C$18,3,TRUE),"SEX?")),"AGE?"),"TEAM"))</f>
        <v>M:6-7</v>
      </c>
    </row>
    <row r="161" spans="1:10" ht="12.75">
      <c r="A161" s="10">
        <v>16</v>
      </c>
      <c r="B161" s="10" t="s">
        <v>46</v>
      </c>
      <c r="C161" s="10" t="s">
        <v>89</v>
      </c>
      <c r="D161" s="10">
        <v>7</v>
      </c>
      <c r="E161" s="10" t="s">
        <v>18</v>
      </c>
      <c r="F161" s="10">
        <v>251</v>
      </c>
      <c r="G161" s="11">
        <v>0.011805555555555555</v>
      </c>
      <c r="H161" s="11">
        <v>0.02017361111111111</v>
      </c>
      <c r="I161" s="11">
        <f t="shared" si="2"/>
        <v>0.008368055555555556</v>
      </c>
      <c r="J161" s="5" t="str">
        <f>IF(ISBLANK(F161),"",IF(ISBLANK(K161),IF(ISNUMBER(D161),IF(E161="m",VLOOKUP(D161,'Cat.'!A$3:C$18,2,TRUE),IF(E161="f",VLOOKUP(D161,'Cat.'!A$3:C$18,3,TRUE),"SEX?")),"AGE?"),"TEAM"))</f>
        <v>M:6-7</v>
      </c>
    </row>
    <row r="162" spans="1:10" ht="12.75">
      <c r="A162" s="10">
        <v>17</v>
      </c>
      <c r="B162" s="10" t="s">
        <v>93</v>
      </c>
      <c r="C162" s="10" t="s">
        <v>94</v>
      </c>
      <c r="D162" s="10">
        <v>6</v>
      </c>
      <c r="E162" s="10" t="s">
        <v>18</v>
      </c>
      <c r="F162" s="10">
        <v>255</v>
      </c>
      <c r="G162" s="11">
        <v>0.011805555555555555</v>
      </c>
      <c r="H162" s="11">
        <v>0.020266203703703703</v>
      </c>
      <c r="I162" s="11">
        <f t="shared" si="2"/>
        <v>0.008460648148148148</v>
      </c>
      <c r="J162" s="5" t="str">
        <f>IF(ISBLANK(F162),"",IF(ISBLANK(K162),IF(ISNUMBER(D162),IF(E162="m",VLOOKUP(D162,'Cat.'!A$3:C$18,2,TRUE),IF(E162="f",VLOOKUP(D162,'Cat.'!A$3:C$18,3,TRUE),"SEX?")),"AGE?"),"TEAM"))</f>
        <v>M:6-7</v>
      </c>
    </row>
    <row r="163" spans="1:10" ht="12.75">
      <c r="A163" s="10">
        <v>18</v>
      </c>
      <c r="B163" s="10" t="s">
        <v>113</v>
      </c>
      <c r="C163" s="10" t="s">
        <v>114</v>
      </c>
      <c r="D163" s="10">
        <v>6</v>
      </c>
      <c r="E163" s="10" t="s">
        <v>18</v>
      </c>
      <c r="F163" s="10">
        <v>267</v>
      </c>
      <c r="G163" s="11">
        <v>0.019444444444444445</v>
      </c>
      <c r="H163" s="11">
        <v>0.028113425925925927</v>
      </c>
      <c r="I163" s="11">
        <f t="shared" si="2"/>
        <v>0.008668981481481482</v>
      </c>
      <c r="J163" s="5" t="str">
        <f>IF(ISBLANK(F163),"",IF(ISBLANK(K163),IF(ISNUMBER(D163),IF(E163="m",VLOOKUP(D163,'Cat.'!A$3:C$18,2,TRUE),IF(E163="f",VLOOKUP(D163,'Cat.'!A$3:C$18,3,TRUE),"SEX?")),"AGE?"),"TEAM"))</f>
        <v>M:6-7</v>
      </c>
    </row>
    <row r="164" spans="1:10" ht="12.75">
      <c r="A164" s="10">
        <v>19</v>
      </c>
      <c r="B164" s="10" t="s">
        <v>52</v>
      </c>
      <c r="C164" s="10" t="s">
        <v>43</v>
      </c>
      <c r="D164" s="10">
        <v>6</v>
      </c>
      <c r="E164" s="10" t="s">
        <v>18</v>
      </c>
      <c r="F164" s="10">
        <v>253</v>
      </c>
      <c r="G164" s="11">
        <v>0.011805555555555555</v>
      </c>
      <c r="H164" s="11">
        <v>0.020810185185185185</v>
      </c>
      <c r="I164" s="11">
        <f t="shared" si="2"/>
        <v>0.00900462962962963</v>
      </c>
      <c r="J164" s="5" t="str">
        <f>IF(ISBLANK(F164),"",IF(ISBLANK(K164),IF(ISNUMBER(D164),IF(E164="m",VLOOKUP(D164,'Cat.'!A$3:C$18,2,TRUE),IF(E164="f",VLOOKUP(D164,'Cat.'!A$3:C$18,3,TRUE),"SEX?")),"AGE?"),"TEAM"))</f>
        <v>M:6-7</v>
      </c>
    </row>
    <row r="165" spans="1:10" ht="12.75">
      <c r="A165" s="10">
        <v>20</v>
      </c>
      <c r="B165" s="10" t="s">
        <v>79</v>
      </c>
      <c r="C165" s="10" t="s">
        <v>80</v>
      </c>
      <c r="D165" s="10">
        <v>7</v>
      </c>
      <c r="E165" s="10" t="s">
        <v>18</v>
      </c>
      <c r="F165" s="10">
        <v>246</v>
      </c>
      <c r="G165" s="11">
        <v>0.011805555555555555</v>
      </c>
      <c r="H165" s="11">
        <v>0.021157407407407406</v>
      </c>
      <c r="I165" s="11">
        <f t="shared" si="2"/>
        <v>0.00935185185185185</v>
      </c>
      <c r="J165" s="5" t="str">
        <f>IF(ISBLANK(F165),"",IF(ISBLANK(K165),IF(ISNUMBER(D165),IF(E165="m",VLOOKUP(D165,'Cat.'!A$3:C$18,2,TRUE),IF(E165="f",VLOOKUP(D165,'Cat.'!A$3:C$18,3,TRUE),"SEX?")),"AGE?"),"TEAM"))</f>
        <v>M:6-7</v>
      </c>
    </row>
    <row r="166" spans="1:10" ht="12.75">
      <c r="A166" s="10">
        <v>21</v>
      </c>
      <c r="B166" s="10" t="s">
        <v>85</v>
      </c>
      <c r="C166" s="10" t="s">
        <v>86</v>
      </c>
      <c r="D166" s="10">
        <v>7</v>
      </c>
      <c r="E166" s="10" t="s">
        <v>18</v>
      </c>
      <c r="F166" s="10">
        <v>249</v>
      </c>
      <c r="G166" s="11">
        <v>0.011805555555555555</v>
      </c>
      <c r="H166" s="11">
        <v>0.02144675925925926</v>
      </c>
      <c r="I166" s="11">
        <f t="shared" si="2"/>
        <v>0.009641203703703704</v>
      </c>
      <c r="J166" s="5" t="str">
        <f>IF(ISBLANK(F166),"",IF(ISBLANK(K166),IF(ISNUMBER(D166),IF(E166="m",VLOOKUP(D166,'Cat.'!A$3:C$18,2,TRUE),IF(E166="f",VLOOKUP(D166,'Cat.'!A$3:C$18,3,TRUE),"SEX?")),"AGE?"),"TEAM"))</f>
        <v>M:6-7</v>
      </c>
    </row>
    <row r="167" spans="1:10" ht="12.75">
      <c r="A167" s="10">
        <v>22</v>
      </c>
      <c r="B167" s="10" t="s">
        <v>87</v>
      </c>
      <c r="C167" s="10" t="s">
        <v>88</v>
      </c>
      <c r="D167" s="10">
        <v>7</v>
      </c>
      <c r="E167" s="10" t="s">
        <v>18</v>
      </c>
      <c r="F167" s="10">
        <v>250</v>
      </c>
      <c r="G167" s="11">
        <v>0.011805555555555555</v>
      </c>
      <c r="H167" s="11">
        <v>0.02146990740740741</v>
      </c>
      <c r="I167" s="11">
        <f t="shared" si="2"/>
        <v>0.009664351851851855</v>
      </c>
      <c r="J167" s="5" t="str">
        <f>IF(ISBLANK(F167),"",IF(ISBLANK(K167),IF(ISNUMBER(D167),IF(E167="m",VLOOKUP(D167,'Cat.'!A$3:C$18,2,TRUE),IF(E167="f",VLOOKUP(D167,'Cat.'!A$3:C$18,3,TRUE),"SEX?")),"AGE?"),"TEAM"))</f>
        <v>M:6-7</v>
      </c>
    </row>
    <row r="168" spans="1:10" ht="12.75">
      <c r="A168" s="10">
        <v>23</v>
      </c>
      <c r="B168" s="10" t="s">
        <v>97</v>
      </c>
      <c r="C168" s="10" t="s">
        <v>78</v>
      </c>
      <c r="D168" s="10">
        <v>6</v>
      </c>
      <c r="E168" s="10" t="s">
        <v>18</v>
      </c>
      <c r="F168" s="10">
        <v>257</v>
      </c>
      <c r="G168" s="11">
        <v>0.011805555555555555</v>
      </c>
      <c r="H168" s="11">
        <v>0.021585648148148145</v>
      </c>
      <c r="I168" s="11">
        <f t="shared" si="2"/>
        <v>0.00978009259259259</v>
      </c>
      <c r="J168" s="5" t="str">
        <f>IF(ISBLANK(F168),"",IF(ISBLANK(K168),IF(ISNUMBER(D168),IF(E168="m",VLOOKUP(D168,'Cat.'!A$3:C$18,2,TRUE),IF(E168="f",VLOOKUP(D168,'Cat.'!A$3:C$18,3,TRUE),"SEX?")),"AGE?"),"TEAM"))</f>
        <v>M:6-7</v>
      </c>
    </row>
    <row r="169" spans="1:10" ht="12.75">
      <c r="A169" s="10">
        <v>24</v>
      </c>
      <c r="B169" s="10" t="s">
        <v>102</v>
      </c>
      <c r="C169" s="10" t="s">
        <v>103</v>
      </c>
      <c r="D169" s="10">
        <v>6</v>
      </c>
      <c r="E169" s="10" t="s">
        <v>18</v>
      </c>
      <c r="F169" s="10">
        <v>261</v>
      </c>
      <c r="G169" s="11">
        <v>0.019444444444444445</v>
      </c>
      <c r="H169" s="11">
        <v>0.02925925925925926</v>
      </c>
      <c r="I169" s="11">
        <f t="shared" si="2"/>
        <v>0.009814814814814814</v>
      </c>
      <c r="J169" s="5" t="str">
        <f>IF(ISBLANK(F169),"",IF(ISBLANK(K169),IF(ISNUMBER(D169),IF(E169="m",VLOOKUP(D169,'Cat.'!A$3:C$18,2,TRUE),IF(E169="f",VLOOKUP(D169,'Cat.'!A$3:C$18,3,TRUE),"SEX?")),"AGE?"),"TEAM"))</f>
        <v>M:6-7</v>
      </c>
    </row>
    <row r="170" spans="1:10" ht="12.75">
      <c r="A170" s="10">
        <v>25</v>
      </c>
      <c r="B170" s="10" t="s">
        <v>98</v>
      </c>
      <c r="C170" s="10" t="s">
        <v>99</v>
      </c>
      <c r="D170" s="10">
        <v>6</v>
      </c>
      <c r="E170" s="10" t="s">
        <v>18</v>
      </c>
      <c r="F170" s="10">
        <v>258</v>
      </c>
      <c r="G170" s="11">
        <v>0.011805555555555555</v>
      </c>
      <c r="H170" s="11">
        <v>0.021678240740740738</v>
      </c>
      <c r="I170" s="11">
        <f t="shared" si="2"/>
        <v>0.009872685185185182</v>
      </c>
      <c r="J170" s="5" t="str">
        <f>IF(ISBLANK(F170),"",IF(ISBLANK(K170),IF(ISNUMBER(D170),IF(E170="m",VLOOKUP(D170,'Cat.'!A$3:C$18,2,TRUE),IF(E170="f",VLOOKUP(D170,'Cat.'!A$3:C$18,3,TRUE),"SEX?")),"AGE?"),"TEAM"))</f>
        <v>M:6-7</v>
      </c>
    </row>
    <row r="171" spans="1:10" ht="12.75">
      <c r="A171" s="10">
        <v>26</v>
      </c>
      <c r="B171" s="10" t="s">
        <v>92</v>
      </c>
      <c r="C171" s="10" t="s">
        <v>63</v>
      </c>
      <c r="D171" s="10">
        <v>6</v>
      </c>
      <c r="E171" s="10" t="s">
        <v>18</v>
      </c>
      <c r="F171" s="10">
        <v>254</v>
      </c>
      <c r="G171" s="11">
        <v>0.011805555555555555</v>
      </c>
      <c r="H171" s="11">
        <v>0.022523148148148143</v>
      </c>
      <c r="I171" s="11">
        <f t="shared" si="2"/>
        <v>0.010717592592592588</v>
      </c>
      <c r="J171" s="5" t="str">
        <f>IF(ISBLANK(F171),"",IF(ISBLANK(K171),IF(ISNUMBER(D171),IF(E171="m",VLOOKUP(D171,'Cat.'!A$3:C$18,2,TRUE),IF(E171="f",VLOOKUP(D171,'Cat.'!A$3:C$18,3,TRUE),"SEX?")),"AGE?"),"TEAM"))</f>
        <v>M:6-7</v>
      </c>
    </row>
    <row r="172" spans="1:10" ht="12.75">
      <c r="A172" s="34">
        <v>27</v>
      </c>
      <c r="B172" s="34" t="s">
        <v>75</v>
      </c>
      <c r="C172" s="34" t="s">
        <v>100</v>
      </c>
      <c r="D172" s="34">
        <v>6</v>
      </c>
      <c r="E172" s="34" t="s">
        <v>18</v>
      </c>
      <c r="F172" s="34">
        <v>259</v>
      </c>
      <c r="G172" s="13">
        <v>0.011805555555555555</v>
      </c>
      <c r="H172" s="13">
        <v>0.02377314814814815</v>
      </c>
      <c r="I172" s="13">
        <f t="shared" si="2"/>
        <v>0.011967592592592596</v>
      </c>
      <c r="J172" s="35" t="str">
        <f>IF(ISBLANK(F172),"",IF(ISBLANK(K172),IF(ISNUMBER(D172),IF(E172="m",VLOOKUP(D172,'Cat.'!A$3:C$18,2,TRUE),IF(E172="f",VLOOKUP(D172,'Cat.'!A$3:C$18,3,TRUE),"SEX?")),"AGE?"),"TEAM"))</f>
        <v>M:6-7</v>
      </c>
    </row>
    <row r="173" spans="1:10" ht="12.75">
      <c r="A173" s="14" t="s">
        <v>352</v>
      </c>
      <c r="B173" s="12" t="s">
        <v>187</v>
      </c>
      <c r="C173" s="12" t="s">
        <v>49</v>
      </c>
      <c r="D173" s="10">
        <v>8</v>
      </c>
      <c r="E173" s="12" t="s">
        <v>18</v>
      </c>
      <c r="F173" s="10">
        <v>30</v>
      </c>
      <c r="G173" s="11">
        <v>0.08680555555555557</v>
      </c>
      <c r="H173" s="11">
        <v>0.1012037037037037</v>
      </c>
      <c r="I173" s="11">
        <f t="shared" si="2"/>
        <v>0.014398148148148132</v>
      </c>
      <c r="J173" s="5" t="str">
        <f>IF(ISBLANK(F173),"",IF(ISBLANK(K173),IF(ISNUMBER(D173),IF(E173="m",VLOOKUP(D173,'Cat.'!A$3:C$18,2,TRUE),IF(E173="f",VLOOKUP(D173,'Cat.'!A$3:C$18,3,TRUE),"SEX?")),"AGE?"),"TEAM"))</f>
        <v>M:8-9</v>
      </c>
    </row>
    <row r="174" spans="1:10" ht="12.75">
      <c r="A174" s="14" t="s">
        <v>352</v>
      </c>
      <c r="B174" s="10" t="s">
        <v>268</v>
      </c>
      <c r="C174" s="10" t="s">
        <v>269</v>
      </c>
      <c r="D174" s="10">
        <v>8</v>
      </c>
      <c r="E174" s="12" t="s">
        <v>18</v>
      </c>
      <c r="F174" s="10">
        <v>47</v>
      </c>
      <c r="G174" s="11">
        <v>0.09652777777777777</v>
      </c>
      <c r="H174" s="11">
        <v>0.11092592592592593</v>
      </c>
      <c r="I174" s="11">
        <f t="shared" si="2"/>
        <v>0.01439814814814816</v>
      </c>
      <c r="J174" s="5" t="str">
        <f>IF(ISBLANK(F174),"",IF(ISBLANK(K174),IF(ISNUMBER(D174),IF(E174="m",VLOOKUP(D174,'Cat.'!A$3:C$18,2,TRUE),IF(E174="f",VLOOKUP(D174,'Cat.'!A$3:C$18,3,TRUE),"SEX?")),"AGE?"),"TEAM"))</f>
        <v>M:8-9</v>
      </c>
    </row>
    <row r="175" spans="1:10" ht="12.75">
      <c r="A175" s="10">
        <v>3</v>
      </c>
      <c r="B175" s="12" t="s">
        <v>187</v>
      </c>
      <c r="C175" s="12" t="s">
        <v>250</v>
      </c>
      <c r="D175" s="10">
        <v>8</v>
      </c>
      <c r="E175" s="12" t="s">
        <v>18</v>
      </c>
      <c r="F175" s="10">
        <v>31</v>
      </c>
      <c r="G175" s="11">
        <v>0.08680555555555557</v>
      </c>
      <c r="H175" s="11">
        <v>0.10172453703703704</v>
      </c>
      <c r="I175" s="11">
        <f t="shared" si="2"/>
        <v>0.014918981481481478</v>
      </c>
      <c r="J175" s="5" t="str">
        <f>IF(ISBLANK(F175),"",IF(ISBLANK(K175),IF(ISNUMBER(D175),IF(E175="m",VLOOKUP(D175,'Cat.'!A$3:C$18,2,TRUE),IF(E175="f",VLOOKUP(D175,'Cat.'!A$3:C$18,3,TRUE),"SEX?")),"AGE?"),"TEAM"))</f>
        <v>M:8-9</v>
      </c>
    </row>
    <row r="176" spans="1:10" ht="12.75">
      <c r="A176" s="10">
        <v>4</v>
      </c>
      <c r="B176" s="10" t="s">
        <v>277</v>
      </c>
      <c r="C176" s="10" t="s">
        <v>41</v>
      </c>
      <c r="D176" s="10">
        <v>8</v>
      </c>
      <c r="E176" s="12" t="s">
        <v>18</v>
      </c>
      <c r="F176" s="10">
        <v>54</v>
      </c>
      <c r="G176" s="11">
        <v>0.09652777777777777</v>
      </c>
      <c r="H176" s="11">
        <v>0.11248842592592594</v>
      </c>
      <c r="I176" s="11">
        <f t="shared" si="2"/>
        <v>0.015960648148148168</v>
      </c>
      <c r="J176" s="5" t="str">
        <f>IF(ISBLANK(F176),"",IF(ISBLANK(K176),IF(ISNUMBER(D176),IF(E176="m",VLOOKUP(D176,'Cat.'!A$3:C$18,2,TRUE),IF(E176="f",VLOOKUP(D176,'Cat.'!A$3:C$18,3,TRUE),"SEX?")),"AGE?"),"TEAM"))</f>
        <v>M:8-9</v>
      </c>
    </row>
    <row r="177" spans="1:10" ht="12.75">
      <c r="A177" s="10">
        <v>5</v>
      </c>
      <c r="B177" s="12" t="s">
        <v>201</v>
      </c>
      <c r="C177" s="12" t="s">
        <v>252</v>
      </c>
      <c r="D177" s="10">
        <v>8</v>
      </c>
      <c r="E177" s="12" t="s">
        <v>18</v>
      </c>
      <c r="F177" s="10">
        <v>33</v>
      </c>
      <c r="G177" s="11">
        <v>0.08680555555555557</v>
      </c>
      <c r="H177" s="11">
        <v>0.10292824074074074</v>
      </c>
      <c r="I177" s="11">
        <f t="shared" si="2"/>
        <v>0.01612268518518517</v>
      </c>
      <c r="J177" s="5" t="str">
        <f>IF(ISBLANK(F177),"",IF(ISBLANK(K177),IF(ISNUMBER(D177),IF(E177="m",VLOOKUP(D177,'Cat.'!A$3:C$18,2,TRUE),IF(E177="f",VLOOKUP(D177,'Cat.'!A$3:C$18,3,TRUE),"SEX?")),"AGE?"),"TEAM"))</f>
        <v>M:8-9</v>
      </c>
    </row>
    <row r="178" spans="1:10" ht="12.75">
      <c r="A178" s="10">
        <v>6</v>
      </c>
      <c r="B178" s="10" t="s">
        <v>275</v>
      </c>
      <c r="C178" s="10" t="s">
        <v>276</v>
      </c>
      <c r="D178" s="10">
        <v>8</v>
      </c>
      <c r="E178" s="12" t="s">
        <v>18</v>
      </c>
      <c r="F178" s="10">
        <v>53</v>
      </c>
      <c r="G178" s="11">
        <v>0.09652777777777777</v>
      </c>
      <c r="H178" s="11">
        <v>0.11289351851851852</v>
      </c>
      <c r="I178" s="11">
        <f t="shared" si="2"/>
        <v>0.01636574074074075</v>
      </c>
      <c r="J178" s="5" t="str">
        <f>IF(ISBLANK(F178),"",IF(ISBLANK(K178),IF(ISNUMBER(D178),IF(E178="m",VLOOKUP(D178,'Cat.'!A$3:C$18,2,TRUE),IF(E178="f",VLOOKUP(D178,'Cat.'!A$3:C$18,3,TRUE),"SEX?")),"AGE?"),"TEAM"))</f>
        <v>M:8-9</v>
      </c>
    </row>
    <row r="179" spans="1:10" ht="12.75">
      <c r="A179" s="10">
        <v>7</v>
      </c>
      <c r="B179" s="12" t="s">
        <v>170</v>
      </c>
      <c r="C179" s="12" t="s">
        <v>249</v>
      </c>
      <c r="D179" s="10">
        <v>8</v>
      </c>
      <c r="E179" s="12" t="s">
        <v>18</v>
      </c>
      <c r="F179" s="10">
        <v>28</v>
      </c>
      <c r="G179" s="11">
        <v>0.08680555555555557</v>
      </c>
      <c r="H179" s="11">
        <v>0.10332175925925925</v>
      </c>
      <c r="I179" s="11">
        <f t="shared" si="2"/>
        <v>0.016516203703703686</v>
      </c>
      <c r="J179" s="5" t="str">
        <f>IF(ISBLANK(F179),"",IF(ISBLANK(K179),IF(ISNUMBER(D179),IF(E179="m",VLOOKUP(D179,'Cat.'!A$3:C$18,2,TRUE),IF(E179="f",VLOOKUP(D179,'Cat.'!A$3:C$18,3,TRUE),"SEX?")),"AGE?"),"TEAM"))</f>
        <v>M:8-9</v>
      </c>
    </row>
    <row r="180" spans="1:10" ht="12.75">
      <c r="A180" s="10">
        <v>8</v>
      </c>
      <c r="B180" s="29" t="s">
        <v>346</v>
      </c>
      <c r="C180" s="29" t="s">
        <v>208</v>
      </c>
      <c r="D180" s="16">
        <v>8</v>
      </c>
      <c r="E180" s="29" t="s">
        <v>18</v>
      </c>
      <c r="F180" s="10">
        <v>45</v>
      </c>
      <c r="G180" s="11">
        <v>0.09652777777777777</v>
      </c>
      <c r="H180" s="11">
        <v>0.11318287037037038</v>
      </c>
      <c r="I180" s="11">
        <f t="shared" si="2"/>
        <v>0.01665509259259261</v>
      </c>
      <c r="J180" s="5" t="str">
        <f>IF(ISBLANK(F180),"",IF(ISBLANK(K180),IF(ISNUMBER(D180),IF(E180="m",VLOOKUP(D180,'Cat.'!A$3:C$18,2,TRUE),IF(E180="f",VLOOKUP(D180,'Cat.'!A$3:C$18,3,TRUE),"SEX?")),"AGE?"),"TEAM"))</f>
        <v>M:8-9</v>
      </c>
    </row>
    <row r="181" spans="1:10" ht="12.75">
      <c r="A181" s="10">
        <v>9</v>
      </c>
      <c r="B181" s="10" t="s">
        <v>280</v>
      </c>
      <c r="C181" s="10" t="s">
        <v>88</v>
      </c>
      <c r="D181" s="10">
        <v>8</v>
      </c>
      <c r="E181" s="12" t="s">
        <v>18</v>
      </c>
      <c r="F181" s="10">
        <v>57</v>
      </c>
      <c r="G181" s="11">
        <v>0.09652777777777777</v>
      </c>
      <c r="H181" s="11">
        <v>0.11366898148148148</v>
      </c>
      <c r="I181" s="11">
        <f t="shared" si="2"/>
        <v>0.017141203703703714</v>
      </c>
      <c r="J181" s="5" t="str">
        <f>IF(ISBLANK(F181),"",IF(ISBLANK(K181),IF(ISNUMBER(D181),IF(E181="m",VLOOKUP(D181,'Cat.'!A$3:C$18,2,TRUE),IF(E181="f",VLOOKUP(D181,'Cat.'!A$3:C$18,3,TRUE),"SEX?")),"AGE?"),"TEAM"))</f>
        <v>M:8-9</v>
      </c>
    </row>
    <row r="182" spans="1:10" ht="12.75">
      <c r="A182" s="10">
        <v>10</v>
      </c>
      <c r="B182" s="10" t="s">
        <v>108</v>
      </c>
      <c r="C182" s="10" t="s">
        <v>63</v>
      </c>
      <c r="D182" s="10">
        <v>8</v>
      </c>
      <c r="E182" s="12" t="s">
        <v>18</v>
      </c>
      <c r="F182" s="10">
        <v>56</v>
      </c>
      <c r="G182" s="11">
        <v>0.09652777777777777</v>
      </c>
      <c r="H182" s="11">
        <v>0.11390046296296297</v>
      </c>
      <c r="I182" s="11">
        <f t="shared" si="2"/>
        <v>0.0173726851851852</v>
      </c>
      <c r="J182" s="5" t="str">
        <f>IF(ISBLANK(F182),"",IF(ISBLANK(K182),IF(ISNUMBER(D182),IF(E182="m",VLOOKUP(D182,'Cat.'!A$3:C$18,2,TRUE),IF(E182="f",VLOOKUP(D182,'Cat.'!A$3:C$18,3,TRUE),"SEX?")),"AGE?"),"TEAM"))</f>
        <v>M:8-9</v>
      </c>
    </row>
    <row r="183" spans="1:10" ht="12.75">
      <c r="A183" s="10">
        <v>11</v>
      </c>
      <c r="B183" s="10" t="s">
        <v>216</v>
      </c>
      <c r="C183" s="10" t="s">
        <v>265</v>
      </c>
      <c r="D183" s="10">
        <v>8</v>
      </c>
      <c r="E183" s="12" t="s">
        <v>18</v>
      </c>
      <c r="F183" s="10">
        <v>44</v>
      </c>
      <c r="G183" s="11">
        <v>0.09652777777777777</v>
      </c>
      <c r="H183" s="11">
        <v>0.11410879629629629</v>
      </c>
      <c r="I183" s="11">
        <f t="shared" si="2"/>
        <v>0.017581018518518524</v>
      </c>
      <c r="J183" s="5" t="str">
        <f>IF(ISBLANK(F183),"",IF(ISBLANK(K183),IF(ISNUMBER(D183),IF(E183="m",VLOOKUP(D183,'Cat.'!A$3:C$18,2,TRUE),IF(E183="f",VLOOKUP(D183,'Cat.'!A$3:C$18,3,TRUE),"SEX?")),"AGE?"),"TEAM"))</f>
        <v>M:8-9</v>
      </c>
    </row>
    <row r="184" spans="1:10" ht="12.75">
      <c r="A184" s="10">
        <v>12</v>
      </c>
      <c r="B184" s="10" t="s">
        <v>270</v>
      </c>
      <c r="C184" s="10" t="s">
        <v>78</v>
      </c>
      <c r="D184" s="10">
        <v>8</v>
      </c>
      <c r="E184" s="12" t="s">
        <v>18</v>
      </c>
      <c r="F184" s="10">
        <v>48</v>
      </c>
      <c r="G184" s="11">
        <v>0.09652777777777777</v>
      </c>
      <c r="H184" s="11">
        <v>0.11412037037037037</v>
      </c>
      <c r="I184" s="11">
        <f t="shared" si="2"/>
        <v>0.017592592592592604</v>
      </c>
      <c r="J184" s="5" t="str">
        <f>IF(ISBLANK(F184),"",IF(ISBLANK(K184),IF(ISNUMBER(D184),IF(E184="m",VLOOKUP(D184,'Cat.'!A$3:C$18,2,TRUE),IF(E184="f",VLOOKUP(D184,'Cat.'!A$3:C$18,3,TRUE),"SEX?")),"AGE?"),"TEAM"))</f>
        <v>M:8-9</v>
      </c>
    </row>
    <row r="185" spans="1:10" ht="12.75">
      <c r="A185" s="10">
        <v>13</v>
      </c>
      <c r="B185" s="10" t="s">
        <v>275</v>
      </c>
      <c r="C185" s="10" t="s">
        <v>176</v>
      </c>
      <c r="D185" s="10">
        <v>8</v>
      </c>
      <c r="E185" s="12" t="s">
        <v>18</v>
      </c>
      <c r="F185" s="10">
        <v>52</v>
      </c>
      <c r="G185" s="11">
        <v>0.10277777777777779</v>
      </c>
      <c r="H185" s="11">
        <v>0.1211226851851852</v>
      </c>
      <c r="I185" s="11">
        <f t="shared" si="2"/>
        <v>0.018344907407407407</v>
      </c>
      <c r="J185" s="5" t="str">
        <f>IF(ISBLANK(F185),"",IF(ISBLANK(K185),IF(ISNUMBER(D185),IF(E185="m",VLOOKUP(D185,'Cat.'!A$3:C$18,2,TRUE),IF(E185="f",VLOOKUP(D185,'Cat.'!A$3:C$18,3,TRUE),"SEX?")),"AGE?"),"TEAM"))</f>
        <v>M:8-9</v>
      </c>
    </row>
    <row r="186" spans="1:10" ht="12.75">
      <c r="A186" s="10">
        <v>14</v>
      </c>
      <c r="B186" s="12" t="s">
        <v>254</v>
      </c>
      <c r="C186" s="12" t="s">
        <v>112</v>
      </c>
      <c r="D186" s="10">
        <v>8</v>
      </c>
      <c r="E186" s="12" t="s">
        <v>18</v>
      </c>
      <c r="F186" s="10">
        <v>35</v>
      </c>
      <c r="G186" s="11">
        <v>0.08680555555555557</v>
      </c>
      <c r="H186" s="11">
        <v>0.10534722222222222</v>
      </c>
      <c r="I186" s="11">
        <f t="shared" si="2"/>
        <v>0.01854166666666665</v>
      </c>
      <c r="J186" s="5" t="str">
        <f>IF(ISBLANK(F186),"",IF(ISBLANK(K186),IF(ISNUMBER(D186),IF(E186="m",VLOOKUP(D186,'Cat.'!A$3:C$18,2,TRUE),IF(E186="f",VLOOKUP(D186,'Cat.'!A$3:C$18,3,TRUE),"SEX?")),"AGE?"),"TEAM"))</f>
        <v>M:8-9</v>
      </c>
    </row>
    <row r="187" spans="1:10" ht="12.75">
      <c r="A187" s="10">
        <v>15</v>
      </c>
      <c r="B187" s="12" t="s">
        <v>133</v>
      </c>
      <c r="C187" s="12" t="s">
        <v>250</v>
      </c>
      <c r="D187" s="10">
        <v>8</v>
      </c>
      <c r="E187" s="12" t="s">
        <v>18</v>
      </c>
      <c r="F187" s="10">
        <v>37</v>
      </c>
      <c r="G187" s="11">
        <v>0.08680555555555557</v>
      </c>
      <c r="H187" s="11">
        <v>0.10556712962962962</v>
      </c>
      <c r="I187" s="11">
        <f t="shared" si="2"/>
        <v>0.018761574074074056</v>
      </c>
      <c r="J187" s="5" t="str">
        <f>IF(ISBLANK(F187),"",IF(ISBLANK(K187),IF(ISNUMBER(D187),IF(E187="m",VLOOKUP(D187,'Cat.'!A$3:C$18,2,TRUE),IF(E187="f",VLOOKUP(D187,'Cat.'!A$3:C$18,3,TRUE),"SEX?")),"AGE?"),"TEAM"))</f>
        <v>M:8-9</v>
      </c>
    </row>
    <row r="188" spans="1:10" ht="12.75">
      <c r="A188" s="10">
        <v>16</v>
      </c>
      <c r="B188" s="10" t="s">
        <v>271</v>
      </c>
      <c r="C188" s="10" t="s">
        <v>272</v>
      </c>
      <c r="D188" s="10">
        <v>8</v>
      </c>
      <c r="E188" s="12" t="s">
        <v>18</v>
      </c>
      <c r="F188" s="10">
        <v>49</v>
      </c>
      <c r="G188" s="11">
        <v>0.09652777777777777</v>
      </c>
      <c r="H188" s="11">
        <v>0.11528935185185185</v>
      </c>
      <c r="I188" s="11">
        <f t="shared" si="2"/>
        <v>0.018761574074074083</v>
      </c>
      <c r="J188" s="5" t="str">
        <f>IF(ISBLANK(F188),"",IF(ISBLANK(K188),IF(ISNUMBER(D188),IF(E188="m",VLOOKUP(D188,'Cat.'!A$3:C$18,2,TRUE),IF(E188="f",VLOOKUP(D188,'Cat.'!A$3:C$18,3,TRUE),"SEX?")),"AGE?"),"TEAM"))</f>
        <v>M:8-9</v>
      </c>
    </row>
    <row r="189" spans="1:10" ht="12.75">
      <c r="A189" s="10">
        <v>17</v>
      </c>
      <c r="B189" s="10" t="s">
        <v>326</v>
      </c>
      <c r="C189" s="10" t="s">
        <v>327</v>
      </c>
      <c r="D189" s="10">
        <v>8</v>
      </c>
      <c r="E189" s="10" t="s">
        <v>18</v>
      </c>
      <c r="F189" s="10">
        <v>93</v>
      </c>
      <c r="G189" s="11">
        <v>0.11527777777777777</v>
      </c>
      <c r="H189" s="11">
        <v>0.13405092592592593</v>
      </c>
      <c r="I189" s="11">
        <f t="shared" si="2"/>
        <v>0.018773148148148164</v>
      </c>
      <c r="J189" s="5" t="str">
        <f>IF(ISBLANK(F189),"",IF(ISBLANK(K189),IF(ISNUMBER(D189),IF(E189="m",VLOOKUP(D189,'Cat.'!A$3:C$18,2,TRUE),IF(E189="f",VLOOKUP(D189,'Cat.'!A$3:C$18,3,TRUE),"SEX?")),"AGE?"),"TEAM"))</f>
        <v>M:8-9</v>
      </c>
    </row>
    <row r="190" spans="1:10" ht="12.75">
      <c r="A190" s="10">
        <v>18</v>
      </c>
      <c r="B190" s="10" t="s">
        <v>196</v>
      </c>
      <c r="C190" s="10" t="s">
        <v>281</v>
      </c>
      <c r="D190" s="10">
        <v>8</v>
      </c>
      <c r="E190" s="12" t="s">
        <v>18</v>
      </c>
      <c r="F190" s="10">
        <v>58</v>
      </c>
      <c r="G190" s="11">
        <v>0.09652777777777777</v>
      </c>
      <c r="H190" s="11">
        <v>0.11532407407407408</v>
      </c>
      <c r="I190" s="11">
        <f t="shared" si="2"/>
        <v>0.01879629629629631</v>
      </c>
      <c r="J190" s="5" t="str">
        <f>IF(ISBLANK(F190),"",IF(ISBLANK(K190),IF(ISNUMBER(D190),IF(E190="m",VLOOKUP(D190,'Cat.'!A$3:C$18,2,TRUE),IF(E190="f",VLOOKUP(D190,'Cat.'!A$3:C$18,3,TRUE),"SEX?")),"AGE?"),"TEAM"))</f>
        <v>M:8-9</v>
      </c>
    </row>
    <row r="191" spans="1:10" ht="12.75">
      <c r="A191" s="10">
        <v>19</v>
      </c>
      <c r="B191" s="12" t="s">
        <v>262</v>
      </c>
      <c r="C191" s="12" t="s">
        <v>263</v>
      </c>
      <c r="D191" s="10">
        <v>8</v>
      </c>
      <c r="E191" s="12" t="s">
        <v>18</v>
      </c>
      <c r="F191" s="10">
        <v>42</v>
      </c>
      <c r="G191" s="11">
        <v>0.08680555555555557</v>
      </c>
      <c r="H191" s="11">
        <v>0.10572916666666667</v>
      </c>
      <c r="I191" s="11">
        <f t="shared" si="2"/>
        <v>0.0189236111111111</v>
      </c>
      <c r="J191" s="5" t="str">
        <f>IF(ISBLANK(F191),"",IF(ISBLANK(K191),IF(ISNUMBER(D191),IF(E191="m",VLOOKUP(D191,'Cat.'!A$3:C$18,2,TRUE),IF(E191="f",VLOOKUP(D191,'Cat.'!A$3:C$18,3,TRUE),"SEX?")),"AGE?"),"TEAM"))</f>
        <v>M:8-9</v>
      </c>
    </row>
    <row r="192" spans="1:10" ht="12.75">
      <c r="A192" s="10">
        <v>20</v>
      </c>
      <c r="B192" s="10" t="s">
        <v>330</v>
      </c>
      <c r="C192" s="10" t="s">
        <v>331</v>
      </c>
      <c r="D192" s="10">
        <v>8</v>
      </c>
      <c r="E192" s="10" t="s">
        <v>18</v>
      </c>
      <c r="F192" s="10">
        <v>94</v>
      </c>
      <c r="G192" s="11">
        <v>0.11527777777777777</v>
      </c>
      <c r="H192" s="11">
        <v>0.13449074074074074</v>
      </c>
      <c r="I192" s="11">
        <f t="shared" si="2"/>
        <v>0.019212962962962973</v>
      </c>
      <c r="J192" s="5" t="str">
        <f>IF(ISBLANK(F192),"",IF(ISBLANK(K192),IF(ISNUMBER(D192),IF(E192="m",VLOOKUP(D192,'Cat.'!A$3:C$18,2,TRUE),IF(E192="f",VLOOKUP(D192,'Cat.'!A$3:C$18,3,TRUE),"SEX?")),"AGE?"),"TEAM"))</f>
        <v>M:8-9</v>
      </c>
    </row>
    <row r="193" spans="1:10" ht="12.75">
      <c r="A193" s="10">
        <v>21</v>
      </c>
      <c r="B193" s="12" t="s">
        <v>260</v>
      </c>
      <c r="C193" s="12" t="s">
        <v>261</v>
      </c>
      <c r="D193" s="10">
        <v>8</v>
      </c>
      <c r="E193" s="12" t="s">
        <v>18</v>
      </c>
      <c r="F193" s="10">
        <v>41</v>
      </c>
      <c r="G193" s="11">
        <v>0.08680555555555557</v>
      </c>
      <c r="H193" s="11">
        <v>0.10607638888888889</v>
      </c>
      <c r="I193" s="11">
        <f t="shared" si="2"/>
        <v>0.01927083333333332</v>
      </c>
      <c r="J193" s="5" t="str">
        <f>IF(ISBLANK(F193),"",IF(ISBLANK(K193),IF(ISNUMBER(D193),IF(E193="m",VLOOKUP(D193,'Cat.'!A$3:C$18,2,TRUE),IF(E193="f",VLOOKUP(D193,'Cat.'!A$3:C$18,3,TRUE),"SEX?")),"AGE?"),"TEAM"))</f>
        <v>M:8-9</v>
      </c>
    </row>
    <row r="194" spans="1:10" ht="12.75">
      <c r="A194" s="10">
        <v>22</v>
      </c>
      <c r="B194" s="10" t="s">
        <v>266</v>
      </c>
      <c r="C194" s="10" t="s">
        <v>267</v>
      </c>
      <c r="D194" s="10">
        <v>8</v>
      </c>
      <c r="E194" s="12" t="s">
        <v>18</v>
      </c>
      <c r="F194" s="10">
        <v>46</v>
      </c>
      <c r="G194" s="11">
        <v>0.09652777777777777</v>
      </c>
      <c r="H194" s="11">
        <v>0.11583333333333333</v>
      </c>
      <c r="I194" s="11">
        <f>IF(H194&gt;0,H194-G194,"")</f>
        <v>0.019305555555555562</v>
      </c>
      <c r="J194" s="5" t="str">
        <f>IF(ISBLANK(F194),"",IF(ISBLANK(K194),IF(ISNUMBER(D194),IF(E194="m",VLOOKUP(D194,'Cat.'!A$3:C$18,2,TRUE),IF(E194="f",VLOOKUP(D194,'Cat.'!A$3:C$18,3,TRUE),"SEX?")),"AGE?"),"TEAM"))</f>
        <v>M:8-9</v>
      </c>
    </row>
    <row r="195" spans="1:10" ht="12.75">
      <c r="A195" s="10">
        <v>23</v>
      </c>
      <c r="B195" s="12" t="s">
        <v>236</v>
      </c>
      <c r="C195" s="12" t="s">
        <v>264</v>
      </c>
      <c r="D195" s="10">
        <v>8</v>
      </c>
      <c r="E195" s="12" t="s">
        <v>18</v>
      </c>
      <c r="F195" s="10">
        <v>43</v>
      </c>
      <c r="G195" s="11">
        <v>0.08680555555555557</v>
      </c>
      <c r="H195" s="11">
        <v>0.1061226851851852</v>
      </c>
      <c r="I195" s="11">
        <f>IF(H195&gt;0,H195-G195,"")</f>
        <v>0.01931712962962963</v>
      </c>
      <c r="J195" s="5" t="str">
        <f>IF(ISBLANK(F195),"",IF(ISBLANK(K195),IF(ISNUMBER(D195),IF(E195="m",VLOOKUP(D195,'Cat.'!A$3:C$18,2,TRUE),IF(E195="f",VLOOKUP(D195,'Cat.'!A$3:C$18,3,TRUE),"SEX?")),"AGE?"),"TEAM"))</f>
        <v>M:8-9</v>
      </c>
    </row>
    <row r="196" spans="1:10" ht="12.75">
      <c r="A196" s="10">
        <v>24</v>
      </c>
      <c r="B196" s="10" t="s">
        <v>222</v>
      </c>
      <c r="C196" s="10" t="s">
        <v>325</v>
      </c>
      <c r="D196" s="10">
        <v>8</v>
      </c>
      <c r="E196" s="10" t="s">
        <v>18</v>
      </c>
      <c r="F196" s="10">
        <v>23</v>
      </c>
      <c r="G196" s="11">
        <v>0.11527777777777777</v>
      </c>
      <c r="H196" s="11">
        <v>0.13494212962962962</v>
      </c>
      <c r="I196" s="11">
        <f>IF(H196&gt;0,H196-G196,"")</f>
        <v>0.01966435185185185</v>
      </c>
      <c r="J196" s="5" t="str">
        <f>IF(ISBLANK(F196),"",IF(ISBLANK(K196),IF(ISNUMBER(D196),IF(E196="m",VLOOKUP(D196,'Cat.'!A$3:C$18,2,TRUE),IF(E196="f",VLOOKUP(D196,'Cat.'!A$3:C$18,3,TRUE),"SEX?")),"AGE?"),"TEAM"))</f>
        <v>M:8-9</v>
      </c>
    </row>
    <row r="197" spans="1:10" ht="12.75">
      <c r="A197" s="10">
        <v>25</v>
      </c>
      <c r="B197" s="12" t="s">
        <v>52</v>
      </c>
      <c r="C197" s="12" t="s">
        <v>259</v>
      </c>
      <c r="D197" s="10">
        <v>8</v>
      </c>
      <c r="E197" s="12" t="s">
        <v>18</v>
      </c>
      <c r="F197" s="10">
        <v>40</v>
      </c>
      <c r="G197" s="11">
        <v>0.08680555555555557</v>
      </c>
      <c r="H197" s="11">
        <v>0.10655092592592592</v>
      </c>
      <c r="I197" s="11">
        <f>IF(H197&gt;0,H197-G197,"")</f>
        <v>0.019745370370370358</v>
      </c>
      <c r="J197" s="5" t="str">
        <f>IF(ISBLANK(F197),"",IF(ISBLANK(K197),IF(ISNUMBER(D197),IF(E197="m",VLOOKUP(D197,'Cat.'!A$3:C$18,2,TRUE),IF(E197="f",VLOOKUP(D197,'Cat.'!A$3:C$18,3,TRUE),"SEX?")),"AGE?"),"TEAM"))</f>
        <v>M:8-9</v>
      </c>
    </row>
    <row r="198" spans="1:10" ht="12.75">
      <c r="A198" s="10">
        <v>26</v>
      </c>
      <c r="B198" s="10" t="s">
        <v>282</v>
      </c>
      <c r="C198" s="10" t="s">
        <v>213</v>
      </c>
      <c r="D198" s="10">
        <v>8</v>
      </c>
      <c r="E198" s="12" t="s">
        <v>18</v>
      </c>
      <c r="F198" s="10">
        <v>59</v>
      </c>
      <c r="G198" s="11">
        <v>0.09652777777777777</v>
      </c>
      <c r="H198" s="11">
        <v>0.11640046296296297</v>
      </c>
      <c r="I198" s="11">
        <f>IF(H198&gt;0,H198-G198,"")</f>
        <v>0.0198726851851852</v>
      </c>
      <c r="J198" s="5" t="str">
        <f>IF(ISBLANK(F198),"",IF(ISBLANK(K198),IF(ISNUMBER(D198),IF(E198="m",VLOOKUP(D198,'Cat.'!A$3:C$18,2,TRUE),IF(E198="f",VLOOKUP(D198,'Cat.'!A$3:C$18,3,TRUE),"SEX?")),"AGE?"),"TEAM"))</f>
        <v>M:8-9</v>
      </c>
    </row>
    <row r="199" spans="1:10" ht="12.75">
      <c r="A199" s="10">
        <v>27</v>
      </c>
      <c r="B199" s="10" t="s">
        <v>181</v>
      </c>
      <c r="C199" s="10" t="s">
        <v>324</v>
      </c>
      <c r="D199" s="10">
        <v>8</v>
      </c>
      <c r="E199" s="10" t="s">
        <v>18</v>
      </c>
      <c r="F199" s="10">
        <v>92</v>
      </c>
      <c r="G199" s="11">
        <v>0.11527777777777777</v>
      </c>
      <c r="H199" s="11">
        <v>0.1354861111111111</v>
      </c>
      <c r="I199" s="11">
        <f>IF(H199&gt;0,H199-G199,"")</f>
        <v>0.020208333333333342</v>
      </c>
      <c r="J199" s="5" t="str">
        <f>IF(ISBLANK(F199),"",IF(ISBLANK(K199),IF(ISNUMBER(D199),IF(E199="m",VLOOKUP(D199,'Cat.'!A$3:C$18,2,TRUE),IF(E199="f",VLOOKUP(D199,'Cat.'!A$3:C$18,3,TRUE),"SEX?")),"AGE?"),"TEAM"))</f>
        <v>M:8-9</v>
      </c>
    </row>
    <row r="200" spans="1:10" ht="12.75">
      <c r="A200" s="10">
        <v>28</v>
      </c>
      <c r="B200" s="10" t="s">
        <v>117</v>
      </c>
      <c r="C200" s="10" t="s">
        <v>332</v>
      </c>
      <c r="D200" s="10">
        <v>8</v>
      </c>
      <c r="E200" s="10" t="s">
        <v>18</v>
      </c>
      <c r="F200" s="10">
        <v>95</v>
      </c>
      <c r="G200" s="11">
        <v>0.11527777777777777</v>
      </c>
      <c r="H200" s="11">
        <v>0.1363888888888889</v>
      </c>
      <c r="I200" s="11">
        <f>IF(H200&gt;0,H200-G200,"")</f>
        <v>0.021111111111111122</v>
      </c>
      <c r="J200" s="5" t="str">
        <f>IF(ISBLANK(F200),"",IF(ISBLANK(K200),IF(ISNUMBER(D200),IF(E200="m",VLOOKUP(D200,'Cat.'!A$3:C$18,2,TRUE),IF(E200="f",VLOOKUP(D200,'Cat.'!A$3:C$18,3,TRUE),"SEX?")),"AGE?"),"TEAM"))</f>
        <v>M:8-9</v>
      </c>
    </row>
    <row r="201" spans="1:10" ht="12.75">
      <c r="A201" s="10">
        <v>29</v>
      </c>
      <c r="B201" s="10" t="s">
        <v>278</v>
      </c>
      <c r="C201" s="10" t="s">
        <v>279</v>
      </c>
      <c r="D201" s="10">
        <v>8</v>
      </c>
      <c r="E201" s="12" t="s">
        <v>18</v>
      </c>
      <c r="F201" s="10">
        <v>55</v>
      </c>
      <c r="G201" s="11">
        <v>0.09652777777777777</v>
      </c>
      <c r="H201" s="11">
        <v>0.11792824074074075</v>
      </c>
      <c r="I201" s="11">
        <f>IF(H201&gt;0,H201-G201,"")</f>
        <v>0.021400462962962982</v>
      </c>
      <c r="J201" s="5" t="str">
        <f>IF(ISBLANK(F201),"",IF(ISBLANK(K201),IF(ISNUMBER(D201),IF(E201="m",VLOOKUP(D201,'Cat.'!A$3:C$18,2,TRUE),IF(E201="f",VLOOKUP(D201,'Cat.'!A$3:C$18,3,TRUE),"SEX?")),"AGE?"),"TEAM"))</f>
        <v>M:8-9</v>
      </c>
    </row>
    <row r="202" spans="1:10" ht="12.75">
      <c r="A202" s="10">
        <v>30</v>
      </c>
      <c r="B202" s="12" t="s">
        <v>70</v>
      </c>
      <c r="C202" s="12" t="s">
        <v>256</v>
      </c>
      <c r="D202" s="10">
        <v>8</v>
      </c>
      <c r="E202" s="12" t="s">
        <v>18</v>
      </c>
      <c r="F202" s="10">
        <v>38</v>
      </c>
      <c r="G202" s="11">
        <v>0.08680555555555557</v>
      </c>
      <c r="H202" s="11">
        <v>0.10917824074074074</v>
      </c>
      <c r="I202" s="11">
        <f>IF(H202&gt;0,H202-G202,"")</f>
        <v>0.022372685185185176</v>
      </c>
      <c r="J202" s="5" t="str">
        <f>IF(ISBLANK(F202),"",IF(ISBLANK(K202),IF(ISNUMBER(D202),IF(E202="m",VLOOKUP(D202,'Cat.'!A$3:C$18,2,TRUE),IF(E202="f",VLOOKUP(D202,'Cat.'!A$3:C$18,3,TRUE),"SEX?")),"AGE?"),"TEAM"))</f>
        <v>M:8-9</v>
      </c>
    </row>
    <row r="203" spans="1:10" ht="12.75">
      <c r="A203" s="10">
        <v>31</v>
      </c>
      <c r="B203" s="10" t="s">
        <v>273</v>
      </c>
      <c r="C203" s="10" t="s">
        <v>274</v>
      </c>
      <c r="D203" s="10">
        <v>8</v>
      </c>
      <c r="E203" s="12" t="s">
        <v>18</v>
      </c>
      <c r="F203" s="10">
        <v>50</v>
      </c>
      <c r="G203" s="11">
        <v>0.09652777777777777</v>
      </c>
      <c r="H203" s="11">
        <v>0.11894675925925925</v>
      </c>
      <c r="I203" s="11">
        <f>IF(H203&gt;0,H203-G203,"")</f>
        <v>0.022418981481481484</v>
      </c>
      <c r="J203" s="5" t="str">
        <f>IF(ISBLANK(F203),"",IF(ISBLANK(K203),IF(ISNUMBER(D203),IF(E203="m",VLOOKUP(D203,'Cat.'!A$3:C$18,2,TRUE),IF(E203="f",VLOOKUP(D203,'Cat.'!A$3:C$18,3,TRUE),"SEX?")),"AGE?"),"TEAM"))</f>
        <v>M:8-9</v>
      </c>
    </row>
    <row r="204" spans="1:10" ht="12.75">
      <c r="A204" s="10">
        <v>32</v>
      </c>
      <c r="B204" s="12" t="s">
        <v>120</v>
      </c>
      <c r="C204" s="12" t="s">
        <v>112</v>
      </c>
      <c r="D204" s="10">
        <v>8</v>
      </c>
      <c r="E204" s="12" t="s">
        <v>18</v>
      </c>
      <c r="F204" s="10">
        <v>29</v>
      </c>
      <c r="G204" s="11">
        <v>0.08680555555555557</v>
      </c>
      <c r="H204" s="11">
        <v>0.10996527777777777</v>
      </c>
      <c r="I204" s="11">
        <f>IF(H204&gt;0,H204-G204,"")</f>
        <v>0.023159722222222207</v>
      </c>
      <c r="J204" s="5" t="str">
        <f>IF(ISBLANK(F204),"",IF(ISBLANK(K204),IF(ISNUMBER(D204),IF(E204="m",VLOOKUP(D204,'Cat.'!A$3:C$18,2,TRUE),IF(E204="f",VLOOKUP(D204,'Cat.'!A$3:C$18,3,TRUE),"SEX?")),"AGE?"),"TEAM"))</f>
        <v>M:8-9</v>
      </c>
    </row>
    <row r="205" spans="1:10" ht="12.75">
      <c r="A205" s="10">
        <v>33</v>
      </c>
      <c r="B205" s="12" t="s">
        <v>257</v>
      </c>
      <c r="C205" s="12" t="s">
        <v>258</v>
      </c>
      <c r="D205" s="10">
        <v>8</v>
      </c>
      <c r="E205" s="12" t="s">
        <v>18</v>
      </c>
      <c r="F205" s="10">
        <v>39</v>
      </c>
      <c r="G205" s="11">
        <v>0.08680555555555557</v>
      </c>
      <c r="H205" s="11">
        <v>0.11042824074074074</v>
      </c>
      <c r="I205" s="11">
        <f>IF(H205&gt;0,H205-G205,"")</f>
        <v>0.023622685185185177</v>
      </c>
      <c r="J205" s="5" t="str">
        <f>IF(ISBLANK(F205),"",IF(ISBLANK(K205),IF(ISNUMBER(D205),IF(E205="m",VLOOKUP(D205,'Cat.'!A$3:C$18,2,TRUE),IF(E205="f",VLOOKUP(D205,'Cat.'!A$3:C$18,3,TRUE),"SEX?")),"AGE?"),"TEAM"))</f>
        <v>M:8-9</v>
      </c>
    </row>
    <row r="206" spans="1:10" ht="12.75">
      <c r="A206" s="10">
        <v>34</v>
      </c>
      <c r="B206" s="12" t="s">
        <v>129</v>
      </c>
      <c r="C206" s="12" t="s">
        <v>255</v>
      </c>
      <c r="D206" s="10">
        <v>8</v>
      </c>
      <c r="E206" s="12" t="s">
        <v>18</v>
      </c>
      <c r="F206" s="10">
        <v>36</v>
      </c>
      <c r="G206" s="11">
        <v>0.08680555555555557</v>
      </c>
      <c r="H206" s="11">
        <v>0.11116898148148148</v>
      </c>
      <c r="I206" s="11">
        <f>IF(H206&gt;0,H206-G206,"")</f>
        <v>0.024363425925925913</v>
      </c>
      <c r="J206" s="5" t="str">
        <f>IF(ISBLANK(F206),"",IF(ISBLANK(K206),IF(ISNUMBER(D206),IF(E206="m",VLOOKUP(D206,'Cat.'!A$3:C$18,2,TRUE),IF(E206="f",VLOOKUP(D206,'Cat.'!A$3:C$18,3,TRUE),"SEX?")),"AGE?"),"TEAM"))</f>
        <v>M:8-9</v>
      </c>
    </row>
    <row r="207" spans="1:10" ht="12.75">
      <c r="A207" s="10">
        <v>35</v>
      </c>
      <c r="B207" s="10" t="s">
        <v>328</v>
      </c>
      <c r="C207" s="10" t="s">
        <v>329</v>
      </c>
      <c r="D207" s="10">
        <v>8</v>
      </c>
      <c r="E207" s="10" t="s">
        <v>18</v>
      </c>
      <c r="F207" s="10">
        <v>22</v>
      </c>
      <c r="G207" s="11">
        <v>0.11527777777777777</v>
      </c>
      <c r="H207" s="11">
        <v>0.13975694444444445</v>
      </c>
      <c r="I207" s="11">
        <f>IF(H207&gt;0,H207-G207,"")</f>
        <v>0.024479166666666677</v>
      </c>
      <c r="J207" s="5" t="str">
        <f>IF(ISBLANK(F207),"",IF(ISBLANK(K207),IF(ISNUMBER(D207),IF(E207="m",VLOOKUP(D207,'Cat.'!A$3:C$18,2,TRUE),IF(E207="f",VLOOKUP(D207,'Cat.'!A$3:C$18,3,TRUE),"SEX?")),"AGE?"),"TEAM"))</f>
        <v>M:8-9</v>
      </c>
    </row>
    <row r="208" spans="1:10" ht="12.75">
      <c r="A208" s="10">
        <v>36</v>
      </c>
      <c r="B208" s="12" t="s">
        <v>85</v>
      </c>
      <c r="C208" s="12" t="s">
        <v>253</v>
      </c>
      <c r="D208" s="10">
        <v>8</v>
      </c>
      <c r="E208" s="12" t="s">
        <v>18</v>
      </c>
      <c r="F208" s="10">
        <v>34</v>
      </c>
      <c r="G208" s="11">
        <v>0.08680555555555557</v>
      </c>
      <c r="H208" s="11">
        <v>0.11333333333333334</v>
      </c>
      <c r="I208" s="11">
        <f>IF(H208&gt;0,H208-G208,"")</f>
        <v>0.026527777777777775</v>
      </c>
      <c r="J208" s="5" t="str">
        <f>IF(ISBLANK(F208),"",IF(ISBLANK(K208),IF(ISNUMBER(D208),IF(E208="m",VLOOKUP(D208,'Cat.'!A$3:C$18,2,TRUE),IF(E208="f",VLOOKUP(D208,'Cat.'!A$3:C$18,3,TRUE),"SEX?")),"AGE?"),"TEAM"))</f>
        <v>M:8-9</v>
      </c>
    </row>
    <row r="209" spans="1:10" ht="12.75">
      <c r="A209" s="10">
        <v>37</v>
      </c>
      <c r="B209" s="12" t="s">
        <v>171</v>
      </c>
      <c r="C209" s="12" t="s">
        <v>251</v>
      </c>
      <c r="D209" s="10">
        <v>8</v>
      </c>
      <c r="E209" s="12" t="s">
        <v>18</v>
      </c>
      <c r="F209" s="10">
        <v>32</v>
      </c>
      <c r="G209" s="11">
        <v>0.08680555555555557</v>
      </c>
      <c r="H209" s="11">
        <v>0.11354166666666667</v>
      </c>
      <c r="I209" s="11">
        <f>IF(H209&gt;0,H209-G209,"")</f>
        <v>0.0267361111111111</v>
      </c>
      <c r="J209" s="5" t="str">
        <f>IF(ISBLANK(F209),"",IF(ISBLANK(K209),IF(ISNUMBER(D209),IF(E209="m",VLOOKUP(D209,'Cat.'!A$3:C$18,2,TRUE),IF(E209="f",VLOOKUP(D209,'Cat.'!A$3:C$18,3,TRUE),"SEX?")),"AGE?"),"TEAM"))</f>
        <v>M:8-9</v>
      </c>
    </row>
    <row r="210" spans="1:10" ht="12.75">
      <c r="A210" s="30" t="s">
        <v>349</v>
      </c>
      <c r="B210" s="32" t="s">
        <v>106</v>
      </c>
      <c r="C210" s="32" t="s">
        <v>69</v>
      </c>
      <c r="D210" s="32">
        <v>8</v>
      </c>
      <c r="E210" s="31" t="s">
        <v>18</v>
      </c>
      <c r="F210" s="32">
        <v>51</v>
      </c>
      <c r="G210" s="20">
        <v>0.09652777777777777</v>
      </c>
      <c r="H210" s="20"/>
      <c r="I210" s="20">
        <f>IF(H210&gt;0,H210-G210,"")</f>
      </c>
      <c r="J210" s="33" t="str">
        <f>IF(ISBLANK(F210),"",IF(ISBLANK(K210),IF(ISNUMBER(D210),IF(E210="m",VLOOKUP(D210,'Cat.'!A$3:C$18,2,TRUE),IF(E210="f",VLOOKUP(D210,'Cat.'!A$3:C$18,3,TRUE),"SEX?")),"AGE?"),"TEAM"))</f>
        <v>M:8-9</v>
      </c>
    </row>
    <row r="211" spans="1:10" ht="12.75">
      <c r="A211" s="10"/>
      <c r="B211" s="10"/>
      <c r="C211" s="10"/>
      <c r="D211" s="10"/>
      <c r="E211" s="10"/>
      <c r="F211" s="10"/>
      <c r="G211" s="10"/>
      <c r="H211" s="10"/>
      <c r="I211" s="11">
        <f aca="true" t="shared" si="3" ref="I211:I253">IF(H211&gt;0,H211-G211,"")</f>
      </c>
      <c r="J211" s="5">
        <f>IF(ISBLANK(F211),"",IF(ISBLANK(K211),IF(ISNUMBER(D211),IF(E211="m",VLOOKUP(D211,'Cat.'!A$3:C$18,2,TRUE),IF(E211="f",VLOOKUP(D211,'Cat.'!A$3:C$18,3,TRUE),"SEX?")),"AGE?"),"TEAM"))</f>
      </c>
    </row>
    <row r="212" spans="1:10" ht="12.75">
      <c r="A212" s="10"/>
      <c r="B212" s="10"/>
      <c r="C212" s="10"/>
      <c r="D212" s="10"/>
      <c r="E212" s="10"/>
      <c r="F212" s="10"/>
      <c r="G212" s="10"/>
      <c r="H212" s="10"/>
      <c r="I212" s="11">
        <f t="shared" si="3"/>
      </c>
      <c r="J212" s="5">
        <f>IF(ISBLANK(F212),"",IF(ISBLANK(K212),IF(ISNUMBER(D212),IF(E212="m",VLOOKUP(D212,'Cat.'!A$3:C$18,2,TRUE),IF(E212="f",VLOOKUP(D212,'Cat.'!A$3:C$18,3,TRUE),"SEX?")),"AGE?"),"TEAM"))</f>
      </c>
    </row>
    <row r="213" spans="1:10" ht="12.75">
      <c r="A213" s="10"/>
      <c r="B213" s="10"/>
      <c r="C213" s="10"/>
      <c r="D213" s="10"/>
      <c r="E213" s="10"/>
      <c r="F213" s="10"/>
      <c r="G213" s="10"/>
      <c r="H213" s="10"/>
      <c r="I213" s="11">
        <f t="shared" si="3"/>
      </c>
      <c r="J213" s="5">
        <f>IF(ISBLANK(F213),"",IF(ISBLANK(K213),IF(ISNUMBER(D213),IF(E213="m",VLOOKUP(D213,'Cat.'!A$3:C$18,2,TRUE),IF(E213="f",VLOOKUP(D213,'Cat.'!A$3:C$18,3,TRUE),"SEX?")),"AGE?"),"TEAM"))</f>
      </c>
    </row>
    <row r="214" spans="1:10" ht="12.75">
      <c r="A214" s="10"/>
      <c r="B214" s="10"/>
      <c r="C214" s="10"/>
      <c r="D214" s="10"/>
      <c r="E214" s="10"/>
      <c r="F214" s="10"/>
      <c r="G214" s="10"/>
      <c r="H214" s="10"/>
      <c r="I214" s="11">
        <f t="shared" si="3"/>
      </c>
      <c r="J214" s="5">
        <f>IF(ISBLANK(F214),"",IF(ISBLANK(K214),IF(ISNUMBER(D214),IF(E214="m",VLOOKUP(D214,'Cat.'!A$3:C$18,2,TRUE),IF(E214="f",VLOOKUP(D214,'Cat.'!A$3:C$18,3,TRUE),"SEX?")),"AGE?"),"TEAM"))</f>
      </c>
    </row>
    <row r="215" spans="9:10" ht="12.75">
      <c r="I215" s="7">
        <f t="shared" si="3"/>
      </c>
      <c r="J215" s="4">
        <f>IF(ISBLANK(F215),"",IF(ISBLANK(K215),IF(ISNUMBER(D215),IF(E215="m",VLOOKUP(D215,'Cat.'!A$3:C$18,2,TRUE),IF(E215="f",VLOOKUP(D215,'Cat.'!A$3:C$18,3,TRUE),"SEX?")),"AGE?"),"TEAM"))</f>
      </c>
    </row>
    <row r="216" spans="9:10" ht="12.75">
      <c r="I216" s="7">
        <f t="shared" si="3"/>
      </c>
      <c r="J216" s="4">
        <f>IF(ISBLANK(F216),"",IF(ISBLANK(K216),IF(ISNUMBER(D216),IF(E216="m",VLOOKUP(D216,'Cat.'!A$3:C$18,2,TRUE),IF(E216="f",VLOOKUP(D216,'Cat.'!A$3:C$18,3,TRUE),"SEX?")),"AGE?"),"TEAM"))</f>
      </c>
    </row>
    <row r="217" spans="9:10" ht="12.75">
      <c r="I217" s="7">
        <f t="shared" si="3"/>
      </c>
      <c r="J217" s="4">
        <f>IF(ISBLANK(F217),"",IF(ISBLANK(K217),IF(ISNUMBER(D217),IF(E217="m",VLOOKUP(D217,'Cat.'!A$3:C$18,2,TRUE),IF(E217="f",VLOOKUP(D217,'Cat.'!A$3:C$18,3,TRUE),"SEX?")),"AGE?"),"TEAM"))</f>
      </c>
    </row>
    <row r="218" spans="9:10" ht="12.75">
      <c r="I218" s="7">
        <f t="shared" si="3"/>
      </c>
      <c r="J218" s="4">
        <f>IF(ISBLANK(F218),"",IF(ISBLANK(K218),IF(ISNUMBER(D218),IF(E218="m",VLOOKUP(D218,'Cat.'!A$3:C$18,2,TRUE),IF(E218="f",VLOOKUP(D218,'Cat.'!A$3:C$18,3,TRUE),"SEX?")),"AGE?"),"TEAM"))</f>
      </c>
    </row>
    <row r="219" spans="9:10" ht="12.75">
      <c r="I219" s="7">
        <f t="shared" si="3"/>
      </c>
      <c r="J219" s="4">
        <f>IF(ISBLANK(F219),"",IF(ISBLANK(K219),IF(ISNUMBER(D219),IF(E219="m",VLOOKUP(D219,'Cat.'!A$3:C$18,2,TRUE),IF(E219="f",VLOOKUP(D219,'Cat.'!A$3:C$18,3,TRUE),"SEX?")),"AGE?"),"TEAM"))</f>
      </c>
    </row>
    <row r="220" spans="9:10" ht="12.75">
      <c r="I220" s="7">
        <f t="shared" si="3"/>
      </c>
      <c r="J220" s="4">
        <f>IF(ISBLANK(F220),"",IF(ISBLANK(K220),IF(ISNUMBER(D220),IF(E220="m",VLOOKUP(D220,'Cat.'!A$3:C$18,2,TRUE),IF(E220="f",VLOOKUP(D220,'Cat.'!A$3:C$18,3,TRUE),"SEX?")),"AGE?"),"TEAM"))</f>
      </c>
    </row>
    <row r="221" spans="9:10" ht="12.75">
      <c r="I221" s="7">
        <f t="shared" si="3"/>
      </c>
      <c r="J221" s="4">
        <f>IF(ISBLANK(F221),"",IF(ISBLANK(K221),IF(ISNUMBER(D221),IF(E221="m",VLOOKUP(D221,'Cat.'!A$3:C$18,2,TRUE),IF(E221="f",VLOOKUP(D221,'Cat.'!A$3:C$18,3,TRUE),"SEX?")),"AGE?"),"TEAM"))</f>
      </c>
    </row>
    <row r="222" spans="9:10" ht="12.75">
      <c r="I222" s="7">
        <f t="shared" si="3"/>
      </c>
      <c r="J222" s="4">
        <f>IF(ISBLANK(F222),"",IF(ISBLANK(K222),IF(ISNUMBER(D222),IF(E222="m",VLOOKUP(D222,'Cat.'!A$3:C$18,2,TRUE),IF(E222="f",VLOOKUP(D222,'Cat.'!A$3:C$18,3,TRUE),"SEX?")),"AGE?"),"TEAM"))</f>
      </c>
    </row>
    <row r="223" spans="9:10" ht="12.75">
      <c r="I223" s="7">
        <f t="shared" si="3"/>
      </c>
      <c r="J223" s="4">
        <f>IF(ISBLANK(F223),"",IF(ISBLANK(K223),IF(ISNUMBER(D223),IF(E223="m",VLOOKUP(D223,'Cat.'!A$3:C$18,2,TRUE),IF(E223="f",VLOOKUP(D223,'Cat.'!A$3:C$18,3,TRUE),"SEX?")),"AGE?"),"TEAM"))</f>
      </c>
    </row>
    <row r="224" spans="9:10" ht="12.75">
      <c r="I224" s="7">
        <f t="shared" si="3"/>
      </c>
      <c r="J224" s="4">
        <f>IF(ISBLANK(F224),"",IF(ISBLANK(K224),IF(ISNUMBER(D224),IF(E224="m",VLOOKUP(D224,'Cat.'!A$3:C$18,2,TRUE),IF(E224="f",VLOOKUP(D224,'Cat.'!A$3:C$18,3,TRUE),"SEX?")),"AGE?"),"TEAM"))</f>
      </c>
    </row>
    <row r="225" spans="9:10" ht="12.75">
      <c r="I225" s="7">
        <f t="shared" si="3"/>
      </c>
      <c r="J225" s="4">
        <f>IF(ISBLANK(F225),"",IF(ISBLANK(K225),IF(ISNUMBER(D225),IF(E225="m",VLOOKUP(D225,'Cat.'!A$3:C$18,2,TRUE),IF(E225="f",VLOOKUP(D225,'Cat.'!A$3:C$18,3,TRUE),"SEX?")),"AGE?"),"TEAM"))</f>
      </c>
    </row>
    <row r="226" spans="9:10" ht="12.75">
      <c r="I226" s="7">
        <f t="shared" si="3"/>
      </c>
      <c r="J226" s="4">
        <f>IF(ISBLANK(F226),"",IF(ISBLANK(K226),IF(ISNUMBER(D226),IF(E226="m",VLOOKUP(D226,'Cat.'!A$3:C$18,2,TRUE),IF(E226="f",VLOOKUP(D226,'Cat.'!A$3:C$18,3,TRUE),"SEX?")),"AGE?"),"TEAM"))</f>
      </c>
    </row>
    <row r="227" spans="9:10" ht="12.75">
      <c r="I227" s="7">
        <f t="shared" si="3"/>
      </c>
      <c r="J227" s="4">
        <f>IF(ISBLANK(F227),"",IF(ISBLANK(K227),IF(ISNUMBER(D227),IF(E227="m",VLOOKUP(D227,'Cat.'!A$3:C$18,2,TRUE),IF(E227="f",VLOOKUP(D227,'Cat.'!A$3:C$18,3,TRUE),"SEX?")),"AGE?"),"TEAM"))</f>
      </c>
    </row>
    <row r="228" spans="9:10" ht="12.75">
      <c r="I228" s="7">
        <f t="shared" si="3"/>
      </c>
      <c r="J228" s="4">
        <f>IF(ISBLANK(F228),"",IF(ISBLANK(K228),IF(ISNUMBER(D228),IF(E228="m",VLOOKUP(D228,'Cat.'!A$3:C$18,2,TRUE),IF(E228="f",VLOOKUP(D228,'Cat.'!A$3:C$18,3,TRUE),"SEX?")),"AGE?"),"TEAM"))</f>
      </c>
    </row>
    <row r="229" spans="9:10" ht="12.75">
      <c r="I229" s="7">
        <f t="shared" si="3"/>
      </c>
      <c r="J229" s="4">
        <f>IF(ISBLANK(F229),"",IF(ISBLANK(K229),IF(ISNUMBER(D229),IF(E229="m",VLOOKUP(D229,'Cat.'!A$3:C$18,2,TRUE),IF(E229="f",VLOOKUP(D229,'Cat.'!A$3:C$18,3,TRUE),"SEX?")),"AGE?"),"TEAM"))</f>
      </c>
    </row>
    <row r="230" spans="9:10" ht="12.75">
      <c r="I230" s="7">
        <f t="shared" si="3"/>
      </c>
      <c r="J230" s="4">
        <f>IF(ISBLANK(F230),"",IF(ISBLANK(K230),IF(ISNUMBER(D230),IF(E230="m",VLOOKUP(D230,'Cat.'!A$3:C$18,2,TRUE),IF(E230="f",VLOOKUP(D230,'Cat.'!A$3:C$18,3,TRUE),"SEX?")),"AGE?"),"TEAM"))</f>
      </c>
    </row>
    <row r="231" spans="9:10" ht="12.75">
      <c r="I231" s="7">
        <f t="shared" si="3"/>
      </c>
      <c r="J231" s="4">
        <f>IF(ISBLANK(F231),"",IF(ISBLANK(K231),IF(ISNUMBER(D231),IF(E231="m",VLOOKUP(D231,'Cat.'!A$3:C$18,2,TRUE),IF(E231="f",VLOOKUP(D231,'Cat.'!A$3:C$18,3,TRUE),"SEX?")),"AGE?"),"TEAM"))</f>
      </c>
    </row>
    <row r="232" spans="9:10" ht="12.75">
      <c r="I232" s="7">
        <f t="shared" si="3"/>
      </c>
      <c r="J232" s="4">
        <f>IF(ISBLANK(F232),"",IF(ISBLANK(K232),IF(ISNUMBER(D232),IF(E232="m",VLOOKUP(D232,'Cat.'!A$3:C$18,2,TRUE),IF(E232="f",VLOOKUP(D232,'Cat.'!A$3:C$18,3,TRUE),"SEX?")),"AGE?"),"TEAM"))</f>
      </c>
    </row>
    <row r="233" spans="9:10" ht="12.75">
      <c r="I233" s="7">
        <f t="shared" si="3"/>
      </c>
      <c r="J233" s="4">
        <f>IF(ISBLANK(F233),"",IF(ISBLANK(K233),IF(ISNUMBER(D233),IF(E233="m",VLOOKUP(D233,'Cat.'!A$3:C$18,2,TRUE),IF(E233="f",VLOOKUP(D233,'Cat.'!A$3:C$18,3,TRUE),"SEX?")),"AGE?"),"TEAM"))</f>
      </c>
    </row>
    <row r="234" spans="9:10" ht="12.75">
      <c r="I234" s="7">
        <f t="shared" si="3"/>
      </c>
      <c r="J234" s="4">
        <f>IF(ISBLANK(F234),"",IF(ISBLANK(K234),IF(ISNUMBER(D234),IF(E234="m",VLOOKUP(D234,'Cat.'!A$3:C$18,2,TRUE),IF(E234="f",VLOOKUP(D234,'Cat.'!A$3:C$18,3,TRUE),"SEX?")),"AGE?"),"TEAM"))</f>
      </c>
    </row>
    <row r="235" spans="9:10" ht="12.75">
      <c r="I235" s="7">
        <f t="shared" si="3"/>
      </c>
      <c r="J235" s="4">
        <f>IF(ISBLANK(F235),"",IF(ISBLANK(K235),IF(ISNUMBER(D235),IF(E235="m",VLOOKUP(D235,'Cat.'!A$3:C$18,2,TRUE),IF(E235="f",VLOOKUP(D235,'Cat.'!A$3:C$18,3,TRUE),"SEX?")),"AGE?"),"TEAM"))</f>
      </c>
    </row>
    <row r="236" spans="9:10" ht="12.75">
      <c r="I236" s="7">
        <f t="shared" si="3"/>
      </c>
      <c r="J236" s="4">
        <f>IF(ISBLANK(F236),"",IF(ISBLANK(K236),IF(ISNUMBER(D236),IF(E236="m",VLOOKUP(D236,'Cat.'!A$3:C$18,2,TRUE),IF(E236="f",VLOOKUP(D236,'Cat.'!A$3:C$18,3,TRUE),"SEX?")),"AGE?"),"TEAM"))</f>
      </c>
    </row>
    <row r="237" spans="9:10" ht="12.75">
      <c r="I237" s="7">
        <f t="shared" si="3"/>
      </c>
      <c r="J237" s="4">
        <f>IF(ISBLANK(F237),"",IF(ISBLANK(K237),IF(ISNUMBER(D237),IF(E237="m",VLOOKUP(D237,'Cat.'!A$3:C$18,2,TRUE),IF(E237="f",VLOOKUP(D237,'Cat.'!A$3:C$18,3,TRUE),"SEX?")),"AGE?"),"TEAM"))</f>
      </c>
    </row>
    <row r="238" spans="9:10" ht="12.75">
      <c r="I238" s="7">
        <f t="shared" si="3"/>
      </c>
      <c r="J238" s="4">
        <f>IF(ISBLANK(F238),"",IF(ISBLANK(K238),IF(ISNUMBER(D238),IF(E238="m",VLOOKUP(D238,'Cat.'!A$3:C$18,2,TRUE),IF(E238="f",VLOOKUP(D238,'Cat.'!A$3:C$18,3,TRUE),"SEX?")),"AGE?"),"TEAM"))</f>
      </c>
    </row>
    <row r="239" spans="9:10" ht="12.75">
      <c r="I239" s="7">
        <f t="shared" si="3"/>
      </c>
      <c r="J239" s="4">
        <f>IF(ISBLANK(F239),"",IF(ISBLANK(K239),IF(ISNUMBER(D239),IF(E239="m",VLOOKUP(D239,'Cat.'!A$3:C$18,2,TRUE),IF(E239="f",VLOOKUP(D239,'Cat.'!A$3:C$18,3,TRUE),"SEX?")),"AGE?"),"TEAM"))</f>
      </c>
    </row>
    <row r="240" spans="9:10" ht="12.75">
      <c r="I240" s="7">
        <f t="shared" si="3"/>
      </c>
      <c r="J240" s="4">
        <f>IF(ISBLANK(F240),"",IF(ISBLANK(K240),IF(ISNUMBER(D240),IF(E240="m",VLOOKUP(D240,'Cat.'!A$3:C$18,2,TRUE),IF(E240="f",VLOOKUP(D240,'Cat.'!A$3:C$18,3,TRUE),"SEX?")),"AGE?"),"TEAM"))</f>
      </c>
    </row>
    <row r="241" spans="9:10" ht="12.75">
      <c r="I241" s="7">
        <f t="shared" si="3"/>
      </c>
      <c r="J241" s="4">
        <f>IF(ISBLANK(F241),"",IF(ISBLANK(K241),IF(ISNUMBER(D241),IF(E241="m",VLOOKUP(D241,'Cat.'!A$3:C$18,2,TRUE),IF(E241="f",VLOOKUP(D241,'Cat.'!A$3:C$18,3,TRUE),"SEX?")),"AGE?"),"TEAM"))</f>
      </c>
    </row>
    <row r="242" spans="9:10" ht="12.75">
      <c r="I242" s="7">
        <f t="shared" si="3"/>
      </c>
      <c r="J242" s="4">
        <f>IF(ISBLANK(F242),"",IF(ISBLANK(K242),IF(ISNUMBER(D242),IF(E242="m",VLOOKUP(D242,'Cat.'!A$3:C$18,2,TRUE),IF(E242="f",VLOOKUP(D242,'Cat.'!A$3:C$18,3,TRUE),"SEX?")),"AGE?"),"TEAM"))</f>
      </c>
    </row>
    <row r="243" spans="9:10" ht="12.75">
      <c r="I243" s="7">
        <f t="shared" si="3"/>
      </c>
      <c r="J243" s="4">
        <f>IF(ISBLANK(F243),"",IF(ISBLANK(K243),IF(ISNUMBER(D243),IF(E243="m",VLOOKUP(D243,'Cat.'!A$3:C$18,2,TRUE),IF(E243="f",VLOOKUP(D243,'Cat.'!A$3:C$18,3,TRUE),"SEX?")),"AGE?"),"TEAM"))</f>
      </c>
    </row>
    <row r="244" spans="9:10" ht="12.75">
      <c r="I244" s="7">
        <f t="shared" si="3"/>
      </c>
      <c r="J244" s="4">
        <f>IF(ISBLANK(F244),"",IF(ISBLANK(K244),IF(ISNUMBER(D244),IF(E244="m",VLOOKUP(D244,'Cat.'!A$3:C$18,2,TRUE),IF(E244="f",VLOOKUP(D244,'Cat.'!A$3:C$18,3,TRUE),"SEX?")),"AGE?"),"TEAM"))</f>
      </c>
    </row>
    <row r="245" spans="9:10" ht="12.75">
      <c r="I245" s="7">
        <f t="shared" si="3"/>
      </c>
      <c r="J245" s="4">
        <f>IF(ISBLANK(F245),"",IF(ISBLANK(K245),IF(ISNUMBER(D245),IF(E245="m",VLOOKUP(D245,'Cat.'!A$3:C$18,2,TRUE),IF(E245="f",VLOOKUP(D245,'Cat.'!A$3:C$18,3,TRUE),"SEX?")),"AGE?"),"TEAM"))</f>
      </c>
    </row>
    <row r="246" spans="9:10" ht="12.75">
      <c r="I246" s="7">
        <f t="shared" si="3"/>
      </c>
      <c r="J246" s="4">
        <f>IF(ISBLANK(F246),"",IF(ISBLANK(K246),IF(ISNUMBER(D246),IF(E246="m",VLOOKUP(D246,'Cat.'!A$3:C$18,2,TRUE),IF(E246="f",VLOOKUP(D246,'Cat.'!A$3:C$18,3,TRUE),"SEX?")),"AGE?"),"TEAM"))</f>
      </c>
    </row>
    <row r="247" spans="9:10" ht="12.75">
      <c r="I247" s="7">
        <f t="shared" si="3"/>
      </c>
      <c r="J247" s="4">
        <f>IF(ISBLANK(F247),"",IF(ISBLANK(K247),IF(ISNUMBER(D247),IF(E247="m",VLOOKUP(D247,'Cat.'!A$3:C$18,2,TRUE),IF(E247="f",VLOOKUP(D247,'Cat.'!A$3:C$18,3,TRUE),"SEX?")),"AGE?"),"TEAM"))</f>
      </c>
    </row>
    <row r="248" spans="9:10" ht="12.75">
      <c r="I248" s="7">
        <f t="shared" si="3"/>
      </c>
      <c r="J248" s="4">
        <f>IF(ISBLANK(F248),"",IF(ISBLANK(K248),IF(ISNUMBER(D248),IF(E248="m",VLOOKUP(D248,'Cat.'!A$3:C$18,2,TRUE),IF(E248="f",VLOOKUP(D248,'Cat.'!A$3:C$18,3,TRUE),"SEX?")),"AGE?"),"TEAM"))</f>
      </c>
    </row>
    <row r="249" spans="9:10" ht="12.75">
      <c r="I249" s="7">
        <f t="shared" si="3"/>
      </c>
      <c r="J249" s="4">
        <f>IF(ISBLANK(F249),"",IF(ISBLANK(K249),IF(ISNUMBER(D249),IF(E249="m",VLOOKUP(D249,'Cat.'!A$3:C$18,2,TRUE),IF(E249="f",VLOOKUP(D249,'Cat.'!A$3:C$18,3,TRUE),"SEX?")),"AGE?"),"TEAM"))</f>
      </c>
    </row>
    <row r="250" spans="9:10" ht="12.75">
      <c r="I250" s="7">
        <f t="shared" si="3"/>
      </c>
      <c r="J250" s="4">
        <f>IF(ISBLANK(F250),"",IF(ISBLANK(K250),IF(ISNUMBER(D250),IF(E250="m",VLOOKUP(D250,'Cat.'!A$3:C$18,2,TRUE),IF(E250="f",VLOOKUP(D250,'Cat.'!A$3:C$18,3,TRUE),"SEX?")),"AGE?"),"TEAM"))</f>
      </c>
    </row>
    <row r="251" spans="9:10" ht="12.75">
      <c r="I251" s="7">
        <f t="shared" si="3"/>
      </c>
      <c r="J251" s="4">
        <f>IF(ISBLANK(F251),"",IF(ISBLANK(K251),IF(ISNUMBER(D251),IF(E251="m",VLOOKUP(D251,'Cat.'!A$3:C$18,2,TRUE),IF(E251="f",VLOOKUP(D251,'Cat.'!A$3:C$18,3,TRUE),"SEX?")),"AGE?"),"TEAM"))</f>
      </c>
    </row>
    <row r="252" spans="9:10" ht="12.75">
      <c r="I252" s="7">
        <f t="shared" si="3"/>
      </c>
      <c r="J252" s="4">
        <f>IF(ISBLANK(F252),"",IF(ISBLANK(K252),IF(ISNUMBER(D252),IF(E252="m",VLOOKUP(D252,'Cat.'!A$3:C$18,2,TRUE),IF(E252="f",VLOOKUP(D252,'Cat.'!A$3:C$18,3,TRUE),"SEX?")),"AGE?"),"TEAM"))</f>
      </c>
    </row>
    <row r="253" spans="9:10" ht="12.75">
      <c r="I253" s="7">
        <f t="shared" si="3"/>
      </c>
      <c r="J253" s="4">
        <f>IF(ISBLANK(F253),"",IF(ISBLANK(K253),IF(ISNUMBER(D253),IF(E253="m",VLOOKUP(D253,'Cat.'!A$3:C$18,2,TRUE),IF(E253="f",VLOOKUP(D253,'Cat.'!A$3:C$18,3,TRUE),"SEX?")),"AGE?"),"TEAM"))</f>
      </c>
    </row>
    <row r="254" spans="9:10" ht="12.75">
      <c r="I254" s="7">
        <f aca="true" t="shared" si="4" ref="I254:I297">IF(H254&gt;0,H254-G254,"")</f>
      </c>
      <c r="J254" s="4">
        <f>IF(ISBLANK(F254),"",IF(ISBLANK(K254),IF(ISNUMBER(D254),IF(E254="m",VLOOKUP(D254,'Cat.'!A$3:C$18,2,TRUE),IF(E254="f",VLOOKUP(D254,'Cat.'!A$3:C$18,3,TRUE),"SEX?")),"AGE?"),"TEAM"))</f>
      </c>
    </row>
    <row r="255" spans="9:10" ht="12.75">
      <c r="I255" s="7">
        <f t="shared" si="4"/>
      </c>
      <c r="J255" s="4">
        <f>IF(ISBLANK(F255),"",IF(ISBLANK(K255),IF(ISNUMBER(D255),IF(E255="m",VLOOKUP(D255,'Cat.'!A$3:C$18,2,TRUE),IF(E255="f",VLOOKUP(D255,'Cat.'!A$3:C$18,3,TRUE),"SEX?")),"AGE?"),"TEAM"))</f>
      </c>
    </row>
    <row r="256" spans="9:10" ht="12.75">
      <c r="I256" s="7">
        <f t="shared" si="4"/>
      </c>
      <c r="J256" s="4">
        <f>IF(ISBLANK(F256),"",IF(ISBLANK(K256),IF(ISNUMBER(D256),IF(E256="m",VLOOKUP(D256,'Cat.'!A$3:C$18,2,TRUE),IF(E256="f",VLOOKUP(D256,'Cat.'!A$3:C$18,3,TRUE),"SEX?")),"AGE?"),"TEAM"))</f>
      </c>
    </row>
    <row r="257" spans="9:10" ht="12.75">
      <c r="I257" s="7">
        <f t="shared" si="4"/>
      </c>
      <c r="J257" s="4">
        <f>IF(ISBLANK(F257),"",IF(ISBLANK(K257),IF(ISNUMBER(D257),IF(E257="m",VLOOKUP(D257,'Cat.'!A$3:C$18,2,TRUE),IF(E257="f",VLOOKUP(D257,'Cat.'!A$3:C$18,3,TRUE),"SEX?")),"AGE?"),"TEAM"))</f>
      </c>
    </row>
    <row r="258" spans="9:10" ht="12.75">
      <c r="I258" s="7">
        <f t="shared" si="4"/>
      </c>
      <c r="J258" s="4">
        <f>IF(ISBLANK(F258),"",IF(ISBLANK(K258),IF(ISNUMBER(D258),IF(E258="m",VLOOKUP(D258,'Cat.'!A$3:C$18,2,TRUE),IF(E258="f",VLOOKUP(D258,'Cat.'!A$3:C$18,3,TRUE),"SEX?")),"AGE?"),"TEAM"))</f>
      </c>
    </row>
    <row r="259" spans="9:10" ht="12.75">
      <c r="I259" s="7">
        <f t="shared" si="4"/>
      </c>
      <c r="J259" s="4">
        <f>IF(ISBLANK(F259),"",IF(ISBLANK(K259),IF(ISNUMBER(D259),IF(E259="m",VLOOKUP(D259,'Cat.'!A$3:C$18,2,TRUE),IF(E259="f",VLOOKUP(D259,'Cat.'!A$3:C$18,3,TRUE),"SEX?")),"AGE?"),"TEAM"))</f>
      </c>
    </row>
    <row r="260" spans="9:10" ht="12.75">
      <c r="I260" s="7">
        <f t="shared" si="4"/>
      </c>
      <c r="J260" s="4">
        <f>IF(ISBLANK(F260),"",IF(ISBLANK(K260),IF(ISNUMBER(D260),IF(E260="m",VLOOKUP(D260,'Cat.'!A$3:C$18,2,TRUE),IF(E260="f",VLOOKUP(D260,'Cat.'!A$3:C$18,3,TRUE),"SEX?")),"AGE?"),"TEAM"))</f>
      </c>
    </row>
    <row r="261" spans="9:10" ht="12.75">
      <c r="I261" s="7">
        <f t="shared" si="4"/>
      </c>
      <c r="J261" s="4">
        <f>IF(ISBLANK(F261),"",IF(ISBLANK(K261),IF(ISNUMBER(D261),IF(E261="m",VLOOKUP(D261,'Cat.'!A$3:C$18,2,TRUE),IF(E261="f",VLOOKUP(D261,'Cat.'!A$3:C$18,3,TRUE),"SEX?")),"AGE?"),"TEAM"))</f>
      </c>
    </row>
    <row r="262" spans="9:10" ht="12.75">
      <c r="I262" s="7">
        <f t="shared" si="4"/>
      </c>
      <c r="J262" s="4">
        <f>IF(ISBLANK(F262),"",IF(ISBLANK(K262),IF(ISNUMBER(D262),IF(E262="m",VLOOKUP(D262,'Cat.'!A$3:C$18,2,TRUE),IF(E262="f",VLOOKUP(D262,'Cat.'!A$3:C$18,3,TRUE),"SEX?")),"AGE?"),"TEAM"))</f>
      </c>
    </row>
    <row r="263" spans="9:10" ht="12.75">
      <c r="I263" s="7">
        <f t="shared" si="4"/>
      </c>
      <c r="J263" s="4">
        <f>IF(ISBLANK(F263),"",IF(ISBLANK(K263),IF(ISNUMBER(D263),IF(E263="m",VLOOKUP(D263,'Cat.'!A$3:C$18,2,TRUE),IF(E263="f",VLOOKUP(D263,'Cat.'!A$3:C$18,3,TRUE),"SEX?")),"AGE?"),"TEAM"))</f>
      </c>
    </row>
    <row r="264" spans="9:10" ht="12.75">
      <c r="I264" s="7">
        <f t="shared" si="4"/>
      </c>
      <c r="J264" s="4">
        <f>IF(ISBLANK(F264),"",IF(ISBLANK(K264),IF(ISNUMBER(D264),IF(E264="m",VLOOKUP(D264,'Cat.'!A$3:C$18,2,TRUE),IF(E264="f",VLOOKUP(D264,'Cat.'!A$3:C$18,3,TRUE),"SEX?")),"AGE?"),"TEAM"))</f>
      </c>
    </row>
    <row r="265" spans="9:10" ht="12.75">
      <c r="I265" s="7">
        <f t="shared" si="4"/>
      </c>
      <c r="J265" s="4">
        <f>IF(ISBLANK(F265),"",IF(ISBLANK(K265),IF(ISNUMBER(D265),IF(E265="m",VLOOKUP(D265,'Cat.'!A$3:C$18,2,TRUE),IF(E265="f",VLOOKUP(D265,'Cat.'!A$3:C$18,3,TRUE),"SEX?")),"AGE?"),"TEAM"))</f>
      </c>
    </row>
    <row r="266" spans="9:10" ht="12.75">
      <c r="I266" s="7">
        <f t="shared" si="4"/>
      </c>
      <c r="J266" s="4">
        <f>IF(ISBLANK(F266),"",IF(ISBLANK(K266),IF(ISNUMBER(D266),IF(E266="m",VLOOKUP(D266,'Cat.'!A$3:C$18,2,TRUE),IF(E266="f",VLOOKUP(D266,'Cat.'!A$3:C$18,3,TRUE),"SEX?")),"AGE?"),"TEAM"))</f>
      </c>
    </row>
    <row r="267" spans="9:10" ht="12.75">
      <c r="I267" s="7">
        <f t="shared" si="4"/>
      </c>
      <c r="J267" s="4">
        <f>IF(ISBLANK(F267),"",IF(ISBLANK(K267),IF(ISNUMBER(D267),IF(E267="m",VLOOKUP(D267,'Cat.'!A$3:C$18,2,TRUE),IF(E267="f",VLOOKUP(D267,'Cat.'!A$3:C$18,3,TRUE),"SEX?")),"AGE?"),"TEAM"))</f>
      </c>
    </row>
    <row r="268" spans="9:10" ht="12.75">
      <c r="I268" s="7">
        <f t="shared" si="4"/>
      </c>
      <c r="J268" s="4">
        <f>IF(ISBLANK(F268),"",IF(ISBLANK(K268),IF(ISNUMBER(D268),IF(E268="m",VLOOKUP(D268,'Cat.'!A$3:C$18,2,TRUE),IF(E268="f",VLOOKUP(D268,'Cat.'!A$3:C$18,3,TRUE),"SEX?")),"AGE?"),"TEAM"))</f>
      </c>
    </row>
    <row r="269" spans="9:10" ht="12.75">
      <c r="I269" s="7">
        <f t="shared" si="4"/>
      </c>
      <c r="J269" s="4">
        <f>IF(ISBLANK(F269),"",IF(ISBLANK(K269),IF(ISNUMBER(D269),IF(E269="m",VLOOKUP(D269,'Cat.'!A$3:C$18,2,TRUE),IF(E269="f",VLOOKUP(D269,'Cat.'!A$3:C$18,3,TRUE),"SEX?")),"AGE?"),"TEAM"))</f>
      </c>
    </row>
    <row r="270" spans="9:10" ht="12.75">
      <c r="I270" s="7">
        <f t="shared" si="4"/>
      </c>
      <c r="J270" s="4">
        <f>IF(ISBLANK(F270),"",IF(ISBLANK(K270),IF(ISNUMBER(D270),IF(E270="m",VLOOKUP(D270,'Cat.'!A$3:C$18,2,TRUE),IF(E270="f",VLOOKUP(D270,'Cat.'!A$3:C$18,3,TRUE),"SEX?")),"AGE?"),"TEAM"))</f>
      </c>
    </row>
    <row r="271" spans="9:10" ht="12.75">
      <c r="I271" s="7">
        <f t="shared" si="4"/>
      </c>
      <c r="J271" s="4">
        <f>IF(ISBLANK(F271),"",IF(ISBLANK(K271),IF(ISNUMBER(D271),IF(E271="m",VLOOKUP(D271,'Cat.'!A$3:C$18,2,TRUE),IF(E271="f",VLOOKUP(D271,'Cat.'!A$3:C$18,3,TRUE),"SEX?")),"AGE?"),"TEAM"))</f>
      </c>
    </row>
    <row r="272" spans="9:10" ht="12.75">
      <c r="I272" s="7">
        <f t="shared" si="4"/>
      </c>
      <c r="J272" s="4">
        <f>IF(ISBLANK(F272),"",IF(ISBLANK(K272),IF(ISNUMBER(D272),IF(E272="m",VLOOKUP(D272,'Cat.'!A$3:C$18,2,TRUE),IF(E272="f",VLOOKUP(D272,'Cat.'!A$3:C$18,3,TRUE),"SEX?")),"AGE?"),"TEAM"))</f>
      </c>
    </row>
    <row r="273" spans="9:10" ht="12.75">
      <c r="I273" s="7">
        <f t="shared" si="4"/>
      </c>
      <c r="J273" s="4">
        <f>IF(ISBLANK(F273),"",IF(ISBLANK(K273),IF(ISNUMBER(D273),IF(E273="m",VLOOKUP(D273,'Cat.'!A$3:C$18,2,TRUE),IF(E273="f",VLOOKUP(D273,'Cat.'!A$3:C$18,3,TRUE),"SEX?")),"AGE?"),"TEAM"))</f>
      </c>
    </row>
    <row r="274" spans="9:10" ht="12.75">
      <c r="I274" s="7">
        <f t="shared" si="4"/>
      </c>
      <c r="J274" s="4">
        <f>IF(ISBLANK(F274),"",IF(ISBLANK(K274),IF(ISNUMBER(D274),IF(E274="m",VLOOKUP(D274,'Cat.'!A$3:C$18,2,TRUE),IF(E274="f",VLOOKUP(D274,'Cat.'!A$3:C$18,3,TRUE),"SEX?")),"AGE?"),"TEAM"))</f>
      </c>
    </row>
    <row r="275" spans="9:10" ht="12.75">
      <c r="I275" s="7">
        <f t="shared" si="4"/>
      </c>
      <c r="J275" s="4">
        <f>IF(ISBLANK(F275),"",IF(ISBLANK(K275),IF(ISNUMBER(D275),IF(E275="m",VLOOKUP(D275,'Cat.'!A$3:C$18,2,TRUE),IF(E275="f",VLOOKUP(D275,'Cat.'!A$3:C$18,3,TRUE),"SEX?")),"AGE?"),"TEAM"))</f>
      </c>
    </row>
    <row r="276" spans="9:10" ht="12.75">
      <c r="I276" s="7">
        <f t="shared" si="4"/>
      </c>
      <c r="J276" s="4">
        <f>IF(ISBLANK(F276),"",IF(ISBLANK(K276),IF(ISNUMBER(D276),IF(E276="m",VLOOKUP(D276,'Cat.'!A$3:C$18,2,TRUE),IF(E276="f",VLOOKUP(D276,'Cat.'!A$3:C$18,3,TRUE),"SEX?")),"AGE?"),"TEAM"))</f>
      </c>
    </row>
    <row r="277" spans="9:10" ht="10.5" customHeight="1">
      <c r="I277" s="7">
        <f t="shared" si="4"/>
      </c>
      <c r="J277" s="4">
        <f>IF(ISBLANK(F277),"",IF(ISBLANK(K277),IF(ISNUMBER(D277),IF(E277="m",VLOOKUP(D277,'Cat.'!A$3:C$18,2,TRUE),IF(E277="f",VLOOKUP(D277,'Cat.'!A$3:C$18,3,TRUE),"SEX?")),"AGE?"),"TEAM"))</f>
      </c>
    </row>
    <row r="278" spans="9:10" ht="12.75">
      <c r="I278" s="7">
        <f t="shared" si="4"/>
      </c>
      <c r="J278" s="4">
        <f>IF(ISBLANK(F278),"",IF(ISBLANK(K278),IF(ISNUMBER(D278),IF(E278="m",VLOOKUP(D278,'Cat.'!A$3:C$18,2,TRUE),IF(E278="f",VLOOKUP(D278,'Cat.'!A$3:C$18,3,TRUE),"SEX?")),"AGE?"),"TEAM"))</f>
      </c>
    </row>
    <row r="279" spans="9:10" ht="12.75">
      <c r="I279" s="7">
        <f t="shared" si="4"/>
      </c>
      <c r="J279" s="4">
        <f>IF(ISBLANK(F279),"",IF(ISBLANK(K279),IF(ISNUMBER(D279),IF(E279="m",VLOOKUP(D279,'Cat.'!A$3:C$18,2,TRUE),IF(E279="f",VLOOKUP(D279,'Cat.'!A$3:C$18,3,TRUE),"SEX?")),"AGE?"),"TEAM"))</f>
      </c>
    </row>
    <row r="280" spans="9:10" ht="12.75">
      <c r="I280" s="7">
        <f t="shared" si="4"/>
      </c>
      <c r="J280" s="4">
        <f>IF(ISBLANK(F280),"",IF(ISBLANK(K280),IF(ISNUMBER(D280),IF(E280="m",VLOOKUP(D280,'Cat.'!A$3:C$18,2,TRUE),IF(E280="f",VLOOKUP(D280,'Cat.'!A$3:C$18,3,TRUE),"SEX?")),"AGE?"),"TEAM"))</f>
      </c>
    </row>
    <row r="281" spans="9:10" ht="12.75">
      <c r="I281" s="7">
        <f t="shared" si="4"/>
      </c>
      <c r="J281" s="4">
        <f>IF(ISBLANK(F281),"",IF(ISBLANK(K281),IF(ISNUMBER(D281),IF(E281="m",VLOOKUP(D281,'Cat.'!A$3:C$18,2,TRUE),IF(E281="f",VLOOKUP(D281,'Cat.'!A$3:C$18,3,TRUE),"SEX?")),"AGE?"),"TEAM"))</f>
      </c>
    </row>
    <row r="282" spans="9:10" ht="12.75">
      <c r="I282" s="7">
        <f t="shared" si="4"/>
      </c>
      <c r="J282" s="4">
        <f>IF(ISBLANK(F282),"",IF(ISBLANK(K282),IF(ISNUMBER(D282),IF(E282="m",VLOOKUP(D282,'Cat.'!A$3:C$18,2,TRUE),IF(E282="f",VLOOKUP(D282,'Cat.'!A$3:C$18,3,TRUE),"SEX?")),"AGE?"),"TEAM"))</f>
      </c>
    </row>
    <row r="283" spans="9:10" ht="14.25" customHeight="1">
      <c r="I283" s="7">
        <f t="shared" si="4"/>
      </c>
      <c r="J283" s="4">
        <f>IF(ISBLANK(F283),"",IF(ISBLANK(K283),IF(ISNUMBER(D283),IF(E283="m",VLOOKUP(D283,'Cat.'!A$3:C$18,2,TRUE),IF(E283="f",VLOOKUP(D283,'Cat.'!A$3:C$18,3,TRUE),"SEX?")),"AGE?"),"TEAM"))</f>
      </c>
    </row>
    <row r="284" spans="9:10" ht="12.75">
      <c r="I284" s="7">
        <f t="shared" si="4"/>
      </c>
      <c r="J284" s="4">
        <f>IF(ISBLANK(F284),"",IF(ISBLANK(K284),IF(ISNUMBER(D284),IF(E284="m",VLOOKUP(D284,'Cat.'!A$3:C$18,2,TRUE),IF(E284="f",VLOOKUP(D284,'Cat.'!A$3:C$18,3,TRUE),"SEX?")),"AGE?"),"TEAM"))</f>
      </c>
    </row>
    <row r="285" spans="9:10" ht="12.75">
      <c r="I285" s="7">
        <f t="shared" si="4"/>
      </c>
      <c r="J285" s="4">
        <f>IF(ISBLANK(F285),"",IF(ISBLANK(K285),IF(ISNUMBER(D285),IF(E285="m",VLOOKUP(D285,'Cat.'!A$3:C$18,2,TRUE),IF(E285="f",VLOOKUP(D285,'Cat.'!A$3:C$18,3,TRUE),"SEX?")),"AGE?"),"TEAM"))</f>
      </c>
    </row>
    <row r="286" spans="9:10" ht="12.75">
      <c r="I286" s="7">
        <f t="shared" si="4"/>
      </c>
      <c r="J286" s="4">
        <f>IF(ISBLANK(F286),"",IF(ISBLANK(K286),IF(ISNUMBER(D286),IF(E286="m",VLOOKUP(D286,'Cat.'!A$3:C$18,2,TRUE),IF(E286="f",VLOOKUP(D286,'Cat.'!A$3:C$18,3,TRUE),"SEX?")),"AGE?"),"TEAM"))</f>
      </c>
    </row>
    <row r="287" spans="9:10" ht="12.75">
      <c r="I287" s="7">
        <f t="shared" si="4"/>
      </c>
      <c r="J287" s="4">
        <f>IF(ISBLANK(F287),"",IF(ISBLANK(K287),IF(ISNUMBER(D287),IF(E287="m",VLOOKUP(D287,'Cat.'!A$3:C$18,2,TRUE),IF(E287="f",VLOOKUP(D287,'Cat.'!A$3:C$18,3,TRUE),"SEX?")),"AGE?"),"TEAM"))</f>
      </c>
    </row>
    <row r="288" spans="9:10" ht="12.75">
      <c r="I288" s="7">
        <f t="shared" si="4"/>
      </c>
      <c r="J288" s="4">
        <f>IF(ISBLANK(F288),"",IF(ISBLANK(K288),IF(ISNUMBER(D288),IF(E288="m",VLOOKUP(D288,'Cat.'!A$3:C$18,2,TRUE),IF(E288="f",VLOOKUP(D288,'Cat.'!A$3:C$18,3,TRUE),"SEX?")),"AGE?"),"TEAM"))</f>
      </c>
    </row>
    <row r="289" spans="9:10" ht="12.75">
      <c r="I289" s="7">
        <f t="shared" si="4"/>
      </c>
      <c r="J289" s="4">
        <f>IF(ISBLANK(F289),"",IF(ISBLANK(K289),IF(ISNUMBER(D289),IF(E289="m",VLOOKUP(D289,'Cat.'!A$3:C$18,2,TRUE),IF(E289="f",VLOOKUP(D289,'Cat.'!A$3:C$18,3,TRUE),"SEX?")),"AGE?"),"TEAM"))</f>
      </c>
    </row>
    <row r="290" spans="9:10" ht="12.75">
      <c r="I290" s="7">
        <f t="shared" si="4"/>
      </c>
      <c r="J290" s="4">
        <f>IF(ISBLANK(F290),"",IF(ISBLANK(K290),IF(ISNUMBER(D290),IF(E290="m",VLOOKUP(D290,'Cat.'!A$3:C$18,2,TRUE),IF(E290="f",VLOOKUP(D290,'Cat.'!A$3:C$18,3,TRUE),"SEX?")),"AGE?"),"TEAM"))</f>
      </c>
    </row>
    <row r="291" spans="9:10" ht="12.75">
      <c r="I291" s="7">
        <f t="shared" si="4"/>
      </c>
      <c r="J291" s="4">
        <f>IF(ISBLANK(F291),"",IF(ISBLANK(K291),IF(ISNUMBER(D291),IF(E291="m",VLOOKUP(D291,'Cat.'!A$3:C$18,2,TRUE),IF(E291="f",VLOOKUP(D291,'Cat.'!A$3:C$18,3,TRUE),"SEX?")),"AGE?"),"TEAM"))</f>
      </c>
    </row>
    <row r="292" spans="9:10" ht="12.75">
      <c r="I292" s="7">
        <f t="shared" si="4"/>
      </c>
      <c r="J292" s="4">
        <f>IF(ISBLANK(F292),"",IF(ISBLANK(K292),IF(ISNUMBER(D292),IF(E292="m",VLOOKUP(D292,'Cat.'!A$3:C$18,2,TRUE),IF(E292="f",VLOOKUP(D292,'Cat.'!A$3:C$18,3,TRUE),"SEX?")),"AGE?"),"TEAM"))</f>
      </c>
    </row>
    <row r="293" spans="9:10" ht="12.75">
      <c r="I293" s="7">
        <f t="shared" si="4"/>
      </c>
      <c r="J293" s="4">
        <f>IF(ISBLANK(F293),"",IF(ISBLANK(K293),IF(ISNUMBER(D293),IF(E293="m",VLOOKUP(D293,'Cat.'!A$3:C$18,2,TRUE),IF(E293="f",VLOOKUP(D293,'Cat.'!A$3:C$18,3,TRUE),"SEX?")),"AGE?"),"TEAM"))</f>
      </c>
    </row>
    <row r="294" spans="9:10" ht="12.75">
      <c r="I294" s="7">
        <f t="shared" si="4"/>
      </c>
      <c r="J294" s="4">
        <f>IF(ISBLANK(F294),"",IF(ISBLANK(K294),IF(ISNUMBER(D294),IF(E294="m",VLOOKUP(D294,'Cat.'!A$3:C$18,2,TRUE),IF(E294="f",VLOOKUP(D294,'Cat.'!A$3:C$18,3,TRUE),"SEX?")),"AGE?"),"TEAM"))</f>
      </c>
    </row>
    <row r="295" spans="9:10" ht="12.75">
      <c r="I295" s="7">
        <f t="shared" si="4"/>
      </c>
      <c r="J295" s="4">
        <f>IF(ISBLANK(F295),"",IF(ISBLANK(K295),IF(ISNUMBER(D295),IF(E295="m",VLOOKUP(D295,'Cat.'!A$3:C$18,2,TRUE),IF(E295="f",VLOOKUP(D295,'Cat.'!A$3:C$18,3,TRUE),"SEX?")),"AGE?"),"TEAM"))</f>
      </c>
    </row>
    <row r="296" spans="9:10" ht="12.75">
      <c r="I296" s="7">
        <f t="shared" si="4"/>
      </c>
      <c r="J296" s="4">
        <f>IF(ISBLANK(F296),"",IF(ISBLANK(K296),IF(ISNUMBER(D296),IF(E296="m",VLOOKUP(D296,'Cat.'!A$3:C$18,2,TRUE),IF(E296="f",VLOOKUP(D296,'Cat.'!A$3:C$18,3,TRUE),"SEX?")),"AGE?"),"TEAM"))</f>
      </c>
    </row>
    <row r="297" spans="9:10" ht="12.75">
      <c r="I297" s="7">
        <f t="shared" si="4"/>
      </c>
      <c r="J297" s="4">
        <f>IF(ISBLANK(F297),"",IF(ISBLANK(K297),IF(ISNUMBER(D297),IF(E297="m",VLOOKUP(D297,'Cat.'!A$3:C$18,2,TRUE),IF(E297="f",VLOOKUP(D297,'Cat.'!A$3:C$18,3,TRUE),"SEX?")),"AGE?"),"TEAM"))</f>
      </c>
    </row>
    <row r="300" ht="12.75">
      <c r="E300" s="7"/>
    </row>
    <row r="307" ht="12.75">
      <c r="B307" s="8"/>
    </row>
  </sheetData>
  <sheetProtection selectLockedCells="1" selectUnlockedCells="1"/>
  <printOptions gridLines="1"/>
  <pageMargins left="0.75" right="0.75" top="1" bottom="1" header="0.5" footer="0.5"/>
  <pageSetup fitToHeight="5" fitToWidth="1" horizontalDpi="600" verticalDpi="600" orientation="portrait" scale="62" r:id="rId1"/>
  <headerFooter alignWithMargins="0">
    <oddHeader>&amp;L&amp;"Arial,Bold"&amp;12Kids of Steel Triathalon
&amp;C&amp;"Arial,Bold"&amp;16Race Results&amp;R&amp;"Arial,Bold"&amp;12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9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spans="2:3" ht="12.75">
      <c r="B1" t="s">
        <v>6</v>
      </c>
      <c r="C1" t="s">
        <v>8</v>
      </c>
    </row>
    <row r="2" spans="1:2" ht="12.75">
      <c r="A2" t="s">
        <v>2</v>
      </c>
      <c r="B2" t="s">
        <v>5</v>
      </c>
    </row>
    <row r="3" spans="1:3" ht="12.75">
      <c r="A3">
        <v>5</v>
      </c>
      <c r="B3" t="s">
        <v>21</v>
      </c>
      <c r="C3" t="s">
        <v>27</v>
      </c>
    </row>
    <row r="4" spans="1:3" ht="12.75">
      <c r="A4">
        <v>6</v>
      </c>
      <c r="B4" t="s">
        <v>22</v>
      </c>
      <c r="C4" t="s">
        <v>28</v>
      </c>
    </row>
    <row r="5" spans="1:3" ht="12.75">
      <c r="A5">
        <v>8</v>
      </c>
      <c r="B5" t="s">
        <v>23</v>
      </c>
      <c r="C5" t="s">
        <v>29</v>
      </c>
    </row>
    <row r="6" spans="1:3" ht="12.75">
      <c r="A6">
        <v>10</v>
      </c>
      <c r="B6" t="s">
        <v>24</v>
      </c>
      <c r="C6" t="s">
        <v>30</v>
      </c>
    </row>
    <row r="7" spans="1:3" ht="12.75">
      <c r="A7">
        <v>12</v>
      </c>
      <c r="B7" t="s">
        <v>25</v>
      </c>
      <c r="C7" t="s">
        <v>31</v>
      </c>
    </row>
    <row r="8" spans="1:3" ht="12.75">
      <c r="A8">
        <v>14</v>
      </c>
      <c r="B8" t="s">
        <v>26</v>
      </c>
      <c r="C8" t="s">
        <v>32</v>
      </c>
    </row>
    <row r="9" spans="1:3" ht="12.75">
      <c r="A9">
        <v>16</v>
      </c>
      <c r="B9" t="s">
        <v>153</v>
      </c>
      <c r="C9" t="s">
        <v>154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s="1" t="s">
        <v>13</v>
      </c>
    </row>
    <row r="2" ht="12.75">
      <c r="A2" t="s">
        <v>9</v>
      </c>
    </row>
    <row r="3" ht="12.75">
      <c r="A3" t="s">
        <v>10</v>
      </c>
    </row>
    <row r="4" ht="12.75">
      <c r="A4" t="s">
        <v>12</v>
      </c>
    </row>
    <row r="5" ht="12.75">
      <c r="A5" t="s">
        <v>11</v>
      </c>
    </row>
    <row r="6" ht="12.75">
      <c r="A6" t="s">
        <v>35</v>
      </c>
    </row>
    <row r="7" ht="12.75">
      <c r="A7" t="s">
        <v>37</v>
      </c>
    </row>
    <row r="9" ht="12.75">
      <c r="A9" s="1" t="s">
        <v>14</v>
      </c>
    </row>
    <row r="10" ht="12.75">
      <c r="A10" t="s">
        <v>15</v>
      </c>
    </row>
    <row r="11" ht="12.75">
      <c r="A11" t="s">
        <v>38</v>
      </c>
    </row>
    <row r="12" ht="12.75">
      <c r="A12" t="s">
        <v>33</v>
      </c>
    </row>
    <row r="14" ht="12.75">
      <c r="A14" s="1" t="s">
        <v>16</v>
      </c>
    </row>
    <row r="15" ht="12.75">
      <c r="A15" t="s">
        <v>17</v>
      </c>
    </row>
    <row r="16" ht="12.75">
      <c r="A16" t="s">
        <v>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Pearson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MBT</dc:creator>
  <cp:keywords/>
  <dc:description/>
  <cp:lastModifiedBy>Kara Wright</cp:lastModifiedBy>
  <cp:lastPrinted>2012-06-24T19:13:40Z</cp:lastPrinted>
  <dcterms:created xsi:type="dcterms:W3CDTF">2005-01-25T23:46:11Z</dcterms:created>
  <dcterms:modified xsi:type="dcterms:W3CDTF">2012-06-26T15:52:32Z</dcterms:modified>
  <cp:category/>
  <cp:version/>
  <cp:contentType/>
  <cp:contentStatus/>
</cp:coreProperties>
</file>